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4400" windowHeight="7425" firstSheet="1" activeTab="2"/>
  </bookViews>
  <sheets>
    <sheet name="tien_so" sheetId="3" state="hidden" r:id="rId1"/>
    <sheet name="Tong_hop" sheetId="2" r:id="rId2"/>
    <sheet name="ngoai gio_II_2021_2022" sheetId="1" r:id="rId3"/>
  </sheets>
  <externalReferences>
    <externalReference r:id="rId4"/>
  </externalReferences>
  <definedNames>
    <definedName name="_xlnm._FilterDatabase" localSheetId="2" hidden="1">'ngoai gio_II_2021_2022'!$A$7:$N$251</definedName>
    <definedName name="_xlnm._FilterDatabase" localSheetId="0" hidden="1">tien_so!#REF!</definedName>
    <definedName name="_xlnm._FilterDatabase" localSheetId="1" hidden="1">Tong_hop!$B$8:$L$98</definedName>
    <definedName name="CNV">#REF!</definedName>
    <definedName name="ngach">#REF!</definedName>
    <definedName name="pc">#REF!</definedName>
    <definedName name="_xlnm.Print_Area" localSheetId="2">'ngoai gio_II_2021_2022'!$A$1:$N$251</definedName>
    <definedName name="_xlnm.Print_Area" localSheetId="1">Tong_hop!$A$1:$L$80</definedName>
    <definedName name="_xlnm.Print_Titles" localSheetId="2">'ngoai gio_II_2021_2022'!$7:$7</definedName>
    <definedName name="_xlnm.Print_Titles" localSheetId="0">tien_so!#REF!</definedName>
    <definedName name="_xlnm.Print_Titles" localSheetId="1">Tong_hop!$8:$8</definedName>
    <definedName name="tam">#REF!</definedName>
  </definedNames>
  <calcPr calcId="125725" iterate="1"/>
</workbook>
</file>

<file path=xl/calcChain.xml><?xml version="1.0" encoding="utf-8"?>
<calcChain xmlns="http://schemas.openxmlformats.org/spreadsheetml/2006/main">
  <c r="F74" i="2"/>
  <c r="E74"/>
  <c r="D74"/>
  <c r="C74"/>
  <c r="F73"/>
  <c r="E73"/>
  <c r="D73"/>
  <c r="C73"/>
  <c r="F72"/>
  <c r="E72"/>
  <c r="D72"/>
  <c r="C72"/>
  <c r="F71"/>
  <c r="E71"/>
  <c r="D71"/>
  <c r="C71"/>
  <c r="F70"/>
  <c r="E70"/>
  <c r="D70"/>
  <c r="C70"/>
  <c r="F69"/>
  <c r="E69"/>
  <c r="D69"/>
  <c r="C69"/>
  <c r="F68"/>
  <c r="E68"/>
  <c r="D68"/>
  <c r="C68"/>
  <c r="F67"/>
  <c r="E67"/>
  <c r="D67"/>
  <c r="C67"/>
  <c r="F66"/>
  <c r="E66"/>
  <c r="D66"/>
  <c r="C66"/>
  <c r="F65"/>
  <c r="E65"/>
  <c r="D65"/>
  <c r="C65"/>
  <c r="F64"/>
  <c r="E64"/>
  <c r="D64"/>
  <c r="C64"/>
  <c r="F63"/>
  <c r="E63"/>
  <c r="D63"/>
  <c r="C63"/>
  <c r="F62"/>
  <c r="E62"/>
  <c r="D62"/>
  <c r="C62"/>
  <c r="F61"/>
  <c r="E61"/>
  <c r="D61"/>
  <c r="C61"/>
  <c r="F60"/>
  <c r="E60"/>
  <c r="D60"/>
  <c r="C60"/>
  <c r="F59"/>
  <c r="E59"/>
  <c r="D59"/>
  <c r="C59"/>
  <c r="F58"/>
  <c r="E58"/>
  <c r="D58"/>
  <c r="C58"/>
  <c r="F57"/>
  <c r="E57"/>
  <c r="D57"/>
  <c r="C57"/>
  <c r="F56"/>
  <c r="E56"/>
  <c r="D56"/>
  <c r="C56"/>
  <c r="F55"/>
  <c r="E55"/>
  <c r="D55"/>
  <c r="C55"/>
  <c r="F54"/>
  <c r="E54"/>
  <c r="D54"/>
  <c r="C54"/>
  <c r="F53"/>
  <c r="E53"/>
  <c r="D53"/>
  <c r="C53"/>
  <c r="F52"/>
  <c r="E52"/>
  <c r="D52"/>
  <c r="C52"/>
  <c r="F51"/>
  <c r="E51"/>
  <c r="D51"/>
  <c r="C51"/>
  <c r="F50"/>
  <c r="E50"/>
  <c r="D50"/>
  <c r="C50"/>
  <c r="F49"/>
  <c r="E49"/>
  <c r="D49"/>
  <c r="C49"/>
  <c r="F48"/>
  <c r="E48"/>
  <c r="D48"/>
  <c r="C48"/>
  <c r="F47"/>
  <c r="E47"/>
  <c r="D47"/>
  <c r="C47"/>
  <c r="F46"/>
  <c r="E46"/>
  <c r="D46"/>
  <c r="C46"/>
  <c r="F45"/>
  <c r="E45"/>
  <c r="D45"/>
  <c r="C45"/>
  <c r="F44"/>
  <c r="E44"/>
  <c r="D44"/>
  <c r="C44"/>
  <c r="F43"/>
  <c r="E43"/>
  <c r="D43"/>
  <c r="C43"/>
  <c r="F42"/>
  <c r="E42"/>
  <c r="D42"/>
  <c r="C42"/>
  <c r="F41"/>
  <c r="E41"/>
  <c r="D41"/>
  <c r="C41"/>
  <c r="F40"/>
  <c r="E40"/>
  <c r="D40"/>
  <c r="C40"/>
  <c r="F39"/>
  <c r="E39"/>
  <c r="D39"/>
  <c r="C39"/>
  <c r="F38"/>
  <c r="E38"/>
  <c r="D38"/>
  <c r="C38"/>
  <c r="F37"/>
  <c r="E37"/>
  <c r="D37"/>
  <c r="C37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J94" s="1"/>
  <c r="D9"/>
  <c r="C9"/>
  <c r="I73"/>
  <c r="I70"/>
  <c r="I69"/>
  <c r="K69" s="1"/>
  <c r="I67"/>
  <c r="I62"/>
  <c r="I61"/>
  <c r="K61" s="1"/>
  <c r="I60"/>
  <c r="K60" s="1"/>
  <c r="I57"/>
  <c r="I55"/>
  <c r="K55" s="1"/>
  <c r="I53"/>
  <c r="K53" s="1"/>
  <c r="I51"/>
  <c r="I50"/>
  <c r="K50" s="1"/>
  <c r="I48"/>
  <c r="I46"/>
  <c r="K46" s="1"/>
  <c r="I9"/>
  <c r="K9" s="1"/>
  <c r="I12"/>
  <c r="I10"/>
  <c r="K10" s="1"/>
  <c r="I13"/>
  <c r="I11"/>
  <c r="K11" s="1"/>
  <c r="K12"/>
  <c r="I17"/>
  <c r="I18"/>
  <c r="I24"/>
  <c r="I25"/>
  <c r="I29"/>
  <c r="K29" s="1"/>
  <c r="I32"/>
  <c r="I34"/>
  <c r="K34" s="1"/>
  <c r="I39"/>
  <c r="K39" s="1"/>
  <c r="I40"/>
  <c r="K40" s="1"/>
  <c r="I45"/>
  <c r="K45" s="1"/>
  <c r="I64"/>
  <c r="K64" s="1"/>
  <c r="I68"/>
  <c r="K68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9"/>
  <c r="G28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95" s="1"/>
  <c r="G74"/>
  <c r="G9"/>
  <c r="J76"/>
  <c r="H248" i="1"/>
  <c r="B15" i="3"/>
  <c r="C15" s="1"/>
  <c r="B22"/>
  <c r="C27" s="1"/>
  <c r="C22"/>
  <c r="M23" s="1"/>
  <c r="I30" i="2"/>
  <c r="K30" s="1"/>
  <c r="I36"/>
  <c r="K36" s="1"/>
  <c r="I15"/>
  <c r="K15" s="1"/>
  <c r="I54"/>
  <c r="K54" s="1"/>
  <c r="I72"/>
  <c r="K72" s="1"/>
  <c r="I47"/>
  <c r="K47" s="1"/>
  <c r="K62"/>
  <c r="K67"/>
  <c r="C20" i="3"/>
  <c r="I65" i="2"/>
  <c r="K65" s="1"/>
  <c r="J84"/>
  <c r="J87"/>
  <c r="J88"/>
  <c r="J89"/>
  <c r="I82"/>
  <c r="J86"/>
  <c r="I31"/>
  <c r="I38"/>
  <c r="K38" s="1"/>
  <c r="I35"/>
  <c r="K35" s="1"/>
  <c r="I28"/>
  <c r="J248" i="1"/>
  <c r="G250" s="1"/>
  <c r="G93" i="2"/>
  <c r="K48"/>
  <c r="K94"/>
  <c r="L16" i="3" l="1"/>
  <c r="L18" s="1"/>
  <c r="I16"/>
  <c r="I18" s="1"/>
  <c r="O16"/>
  <c r="O18" s="1"/>
  <c r="E16"/>
  <c r="J16"/>
  <c r="F16"/>
  <c r="F18" s="1"/>
  <c r="K16"/>
  <c r="G16"/>
  <c r="I17" s="1"/>
  <c r="M16"/>
  <c r="D16"/>
  <c r="I94" i="2"/>
  <c r="J83"/>
  <c r="G96"/>
  <c r="G82"/>
  <c r="G94"/>
  <c r="G97"/>
  <c r="J82"/>
  <c r="J98" s="1"/>
  <c r="J97"/>
  <c r="J96"/>
  <c r="J95"/>
  <c r="K23" i="3"/>
  <c r="K26" s="1"/>
  <c r="K82" i="2"/>
  <c r="I97"/>
  <c r="K97"/>
  <c r="J92"/>
  <c r="K93"/>
  <c r="I93"/>
  <c r="J91"/>
  <c r="J90"/>
  <c r="J85"/>
  <c r="J93"/>
  <c r="G85"/>
  <c r="G86"/>
  <c r="G89"/>
  <c r="G90"/>
  <c r="G84"/>
  <c r="F23" i="3"/>
  <c r="F25" s="1"/>
  <c r="G92" i="2"/>
  <c r="I19" i="3"/>
  <c r="D17"/>
  <c r="O23"/>
  <c r="O25" s="1"/>
  <c r="K25" i="2"/>
  <c r="O24" i="3"/>
  <c r="M26"/>
  <c r="M25"/>
  <c r="M24"/>
  <c r="N24"/>
  <c r="K51" i="2"/>
  <c r="I95"/>
  <c r="K73"/>
  <c r="K95" s="1"/>
  <c r="G18" i="3"/>
  <c r="H17"/>
  <c r="I42" i="2"/>
  <c r="I41"/>
  <c r="I23"/>
  <c r="I22"/>
  <c r="K17"/>
  <c r="I16"/>
  <c r="G91"/>
  <c r="I37"/>
  <c r="K37" s="1"/>
  <c r="I19"/>
  <c r="B1" i="3"/>
  <c r="M18"/>
  <c r="E23"/>
  <c r="H23"/>
  <c r="G87" i="2"/>
  <c r="K24"/>
  <c r="G17" i="3"/>
  <c r="I43" i="2"/>
  <c r="K57"/>
  <c r="I58"/>
  <c r="J23" i="3"/>
  <c r="I23"/>
  <c r="N23"/>
  <c r="K13" i="2"/>
  <c r="K28"/>
  <c r="I44"/>
  <c r="I14"/>
  <c r="K31"/>
  <c r="G19" i="3"/>
  <c r="E17"/>
  <c r="K32" i="2"/>
  <c r="K70"/>
  <c r="K18"/>
  <c r="L23" i="3"/>
  <c r="D23"/>
  <c r="G23"/>
  <c r="G88" i="2"/>
  <c r="I27"/>
  <c r="I21"/>
  <c r="I20"/>
  <c r="I33"/>
  <c r="K33" s="1"/>
  <c r="I26"/>
  <c r="I49"/>
  <c r="I52"/>
  <c r="I56"/>
  <c r="I59"/>
  <c r="I63"/>
  <c r="I66"/>
  <c r="I71"/>
  <c r="I74"/>
  <c r="G76"/>
  <c r="G83"/>
  <c r="H16" i="3"/>
  <c r="N16"/>
  <c r="O17" l="1"/>
  <c r="M19"/>
  <c r="L17"/>
  <c r="L19" s="1"/>
  <c r="J18"/>
  <c r="D18"/>
  <c r="D19"/>
  <c r="M17"/>
  <c r="K25"/>
  <c r="J19"/>
  <c r="K18"/>
  <c r="K19"/>
  <c r="J17"/>
  <c r="E19"/>
  <c r="E18"/>
  <c r="N17"/>
  <c r="K17"/>
  <c r="F17"/>
  <c r="F19" s="1"/>
  <c r="G98" i="2"/>
  <c r="K85"/>
  <c r="N19" i="3"/>
  <c r="N18"/>
  <c r="K21" i="2"/>
  <c r="I24" i="3"/>
  <c r="I26" s="1"/>
  <c r="G24"/>
  <c r="H24"/>
  <c r="G26"/>
  <c r="G25"/>
  <c r="J26"/>
  <c r="J25"/>
  <c r="J24"/>
  <c r="L24"/>
  <c r="L26" s="1"/>
  <c r="K24"/>
  <c r="I84" i="2"/>
  <c r="K19"/>
  <c r="K66"/>
  <c r="K91" s="1"/>
  <c r="I91"/>
  <c r="K20"/>
  <c r="K14"/>
  <c r="I76"/>
  <c r="I25" i="3"/>
  <c r="I87" i="2"/>
  <c r="K43"/>
  <c r="K23"/>
  <c r="K42"/>
  <c r="K59"/>
  <c r="K26"/>
  <c r="L25" i="3"/>
  <c r="N26"/>
  <c r="N25"/>
  <c r="C1"/>
  <c r="I86" i="2"/>
  <c r="I85"/>
  <c r="K49"/>
  <c r="K88" s="1"/>
  <c r="H25" i="3"/>
  <c r="H26"/>
  <c r="K71" i="2"/>
  <c r="K92" s="1"/>
  <c r="K52"/>
  <c r="K89" s="1"/>
  <c r="H19" i="3"/>
  <c r="H18"/>
  <c r="K74" i="2"/>
  <c r="K96" s="1"/>
  <c r="I96"/>
  <c r="K63"/>
  <c r="K56"/>
  <c r="I90"/>
  <c r="K27"/>
  <c r="D26" i="3"/>
  <c r="E24"/>
  <c r="D24"/>
  <c r="D25"/>
  <c r="F24"/>
  <c r="F26" s="1"/>
  <c r="K44" i="2"/>
  <c r="K58"/>
  <c r="E25" i="3"/>
  <c r="E26"/>
  <c r="K16" i="2"/>
  <c r="K22"/>
  <c r="K41"/>
  <c r="I92"/>
  <c r="I88"/>
  <c r="I83"/>
  <c r="I89"/>
  <c r="K87" l="1"/>
  <c r="I98"/>
  <c r="K84"/>
  <c r="K83"/>
  <c r="K76"/>
  <c r="F78" s="1"/>
  <c r="B8" i="3" s="1"/>
  <c r="C8" s="1"/>
  <c r="I2"/>
  <c r="K2"/>
  <c r="L2"/>
  <c r="O2"/>
  <c r="O4" s="1"/>
  <c r="H2"/>
  <c r="E2"/>
  <c r="F2"/>
  <c r="G2"/>
  <c r="J2"/>
  <c r="M2"/>
  <c r="D2"/>
  <c r="N2"/>
  <c r="K86" i="2"/>
  <c r="K90"/>
  <c r="K98" l="1"/>
  <c r="K5" i="3"/>
  <c r="K4"/>
  <c r="M4"/>
  <c r="M3"/>
  <c r="M5"/>
  <c r="O3"/>
  <c r="N3"/>
  <c r="E4"/>
  <c r="E5"/>
  <c r="D3"/>
  <c r="F3"/>
  <c r="E3"/>
  <c r="D5"/>
  <c r="D4"/>
  <c r="F5"/>
  <c r="F4"/>
  <c r="L4"/>
  <c r="M9"/>
  <c r="K9"/>
  <c r="G9"/>
  <c r="L9"/>
  <c r="O9"/>
  <c r="O11" s="1"/>
  <c r="J9"/>
  <c r="D9"/>
  <c r="H9"/>
  <c r="E9"/>
  <c r="F9"/>
  <c r="N9"/>
  <c r="I9"/>
  <c r="N4"/>
  <c r="N5"/>
  <c r="G4"/>
  <c r="I3"/>
  <c r="I5" s="1"/>
  <c r="G3"/>
  <c r="G5"/>
  <c r="H3"/>
  <c r="J5"/>
  <c r="K3"/>
  <c r="J3"/>
  <c r="L3"/>
  <c r="L5" s="1"/>
  <c r="J4"/>
  <c r="H4"/>
  <c r="H5"/>
  <c r="I4"/>
  <c r="H12" l="1"/>
  <c r="H11"/>
  <c r="N12"/>
  <c r="N11"/>
  <c r="D12"/>
  <c r="D11"/>
  <c r="E10"/>
  <c r="D10"/>
  <c r="F10"/>
  <c r="G12"/>
  <c r="I10"/>
  <c r="I12" s="1"/>
  <c r="G11"/>
  <c r="H10"/>
  <c r="G10"/>
  <c r="I11"/>
  <c r="L11"/>
  <c r="C6"/>
  <c r="G251" i="1" s="1"/>
  <c r="E12" i="3"/>
  <c r="E11"/>
  <c r="O10"/>
  <c r="M10"/>
  <c r="M12"/>
  <c r="N10"/>
  <c r="M11"/>
  <c r="F12"/>
  <c r="F11"/>
  <c r="L10"/>
  <c r="L12" s="1"/>
  <c r="J10"/>
  <c r="K10"/>
  <c r="J11"/>
  <c r="J12"/>
  <c r="K12"/>
  <c r="K11"/>
  <c r="C13" l="1"/>
  <c r="F79" i="2" s="1"/>
</calcChain>
</file>

<file path=xl/sharedStrings.xml><?xml version="1.0" encoding="utf-8"?>
<sst xmlns="http://schemas.openxmlformats.org/spreadsheetml/2006/main" count="2290" uniqueCount="393">
  <si>
    <t>Hương</t>
  </si>
  <si>
    <t>Nguyễn Thị</t>
  </si>
  <si>
    <t>Nguyễn Văn</t>
  </si>
  <si>
    <t>Thủy</t>
  </si>
  <si>
    <t>Hạnh</t>
  </si>
  <si>
    <t>Nguyễn Thị Minh</t>
  </si>
  <si>
    <t>Hải</t>
  </si>
  <si>
    <t>Nguyễn Hữu</t>
  </si>
  <si>
    <t>Hà</t>
  </si>
  <si>
    <t>Hiển</t>
  </si>
  <si>
    <t>Tâm</t>
  </si>
  <si>
    <t>Vật lý</t>
  </si>
  <si>
    <t>Vật lý đại cương A</t>
  </si>
  <si>
    <t>f_malp</t>
  </si>
  <si>
    <t>LT</t>
  </si>
  <si>
    <t/>
  </si>
  <si>
    <t>GK</t>
  </si>
  <si>
    <t>CB</t>
  </si>
  <si>
    <t>TH</t>
  </si>
  <si>
    <t>KT02001</t>
  </si>
  <si>
    <t>KT02002</t>
  </si>
  <si>
    <t>ML01001</t>
  </si>
  <si>
    <t>ML01002</t>
  </si>
  <si>
    <t>TH01018</t>
  </si>
  <si>
    <t>TH01002</t>
  </si>
  <si>
    <t>Kinh tế vi mô 1</t>
  </si>
  <si>
    <t>Kinh tế vĩ mô 1</t>
  </si>
  <si>
    <t>Những NLCB của CN Mác-Lênin 1</t>
  </si>
  <si>
    <t>Những NLCB của CN Mác-Lênin 2</t>
  </si>
  <si>
    <t>Mã GV</t>
  </si>
  <si>
    <t>Họ đệm</t>
  </si>
  <si>
    <t>Tên</t>
  </si>
  <si>
    <t>Tên học phần</t>
  </si>
  <si>
    <t>ĐV</t>
  </si>
  <si>
    <t>Đơn vị</t>
  </si>
  <si>
    <t>STT</t>
  </si>
  <si>
    <t>Số tiết
 (tiết)</t>
  </si>
  <si>
    <t>Đơn giá 
(đồng)</t>
  </si>
  <si>
    <t>Thành tiền
 (đồng)</t>
  </si>
  <si>
    <t>Ghi chú</t>
  </si>
  <si>
    <t>Mã
 LH</t>
  </si>
  <si>
    <t>BỘ NÔNG NGHIỆP VÀ PTNT</t>
  </si>
  <si>
    <t>HỌC VIỆN NÔNG NGHIỆP VIỆT NAM</t>
  </si>
  <si>
    <t>Tổng cộng</t>
  </si>
  <si>
    <t>Mã HP</t>
  </si>
  <si>
    <t>Kh«ng söa 
dßng trªn</t>
  </si>
  <si>
    <t>đồng./.</t>
  </si>
  <si>
    <t>Tổng số tiền thanh toán</t>
  </si>
  <si>
    <t>:</t>
  </si>
  <si>
    <t>đồng</t>
  </si>
  <si>
    <t>Bằng chữ:</t>
  </si>
  <si>
    <t>Mã 
ĐV</t>
  </si>
  <si>
    <t>Số tiết 
(tiết)</t>
  </si>
  <si>
    <t>Thành tiền 
(đồng)</t>
  </si>
  <si>
    <t>Mã 
GV</t>
  </si>
  <si>
    <t>Hòa</t>
  </si>
  <si>
    <t>Cơ sở kỹ thuật điện</t>
  </si>
  <si>
    <t>Kinh tế</t>
  </si>
  <si>
    <t>Tiếng Anh cơ bản</t>
  </si>
  <si>
    <t>Tổ chức - Giải phẫu - Phôi thai</t>
  </si>
  <si>
    <t>Vi sinh vật - Truyền nhiễm</t>
  </si>
  <si>
    <t>Thú y cộng đồng</t>
  </si>
  <si>
    <t>Kế toán tài chính</t>
  </si>
  <si>
    <t>Giáo dục thể chất</t>
  </si>
  <si>
    <t>NN006</t>
  </si>
  <si>
    <t>GTC02</t>
  </si>
  <si>
    <t>Bình</t>
  </si>
  <si>
    <t>Nguyễn Bá</t>
  </si>
  <si>
    <t>Tiếp</t>
  </si>
  <si>
    <t>Còn lĩnh
(đồng)</t>
  </si>
  <si>
    <t>Số chi thừa
năm học trước
(đồng)</t>
  </si>
  <si>
    <t>Nguyễn Thị Thu</t>
  </si>
  <si>
    <t>Nhung</t>
  </si>
  <si>
    <t>Trang</t>
  </si>
  <si>
    <t>Thanh</t>
  </si>
  <si>
    <t>Hệ thống điện</t>
  </si>
  <si>
    <t>Hóa học</t>
  </si>
  <si>
    <t>SN01033</t>
  </si>
  <si>
    <t>MT01002</t>
  </si>
  <si>
    <t>MT01004</t>
  </si>
  <si>
    <t>Tiếng Anh 2</t>
  </si>
  <si>
    <t>Hóa hữu cơ</t>
  </si>
  <si>
    <t>Hóa phân tích</t>
  </si>
  <si>
    <t>KT006</t>
  </si>
  <si>
    <t>NLM16</t>
  </si>
  <si>
    <t>Vũ Thị</t>
  </si>
  <si>
    <t>Đoàn Bích</t>
  </si>
  <si>
    <t>Nguyễn Thị Huyền</t>
  </si>
  <si>
    <t>Lê Thị Kim</t>
  </si>
  <si>
    <t>Phạm Thị Lan</t>
  </si>
  <si>
    <t>Hoá sinh động vật</t>
  </si>
  <si>
    <t>Cơ học kỹ thuật</t>
  </si>
  <si>
    <t>CN02301</t>
  </si>
  <si>
    <t>CN02302</t>
  </si>
  <si>
    <t>Hoá sinh đại cương</t>
  </si>
  <si>
    <t>Khoa Nông học</t>
  </si>
  <si>
    <t>Khoa Chăn nuôi</t>
  </si>
  <si>
    <t>Khoa Cơ Điện</t>
  </si>
  <si>
    <t>Khoa Kinh tế và PTNT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</si>
  <si>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</si>
  <si>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</si>
  <si>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</si>
  <si>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</si>
  <si>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</si>
  <si>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</si>
  <si>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</si>
  <si>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</si>
  <si>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TT Thực nghiệm và ĐT nghề</t>
  </si>
  <si>
    <t>Cộng</t>
  </si>
  <si>
    <t>HTD10</t>
  </si>
  <si>
    <t>NN028</t>
  </si>
  <si>
    <t>Trắc địa bản đồ</t>
  </si>
  <si>
    <t>Trung</t>
  </si>
  <si>
    <t>Đào Xuân</t>
  </si>
  <si>
    <t>Tiến</t>
  </si>
  <si>
    <t>Thu</t>
  </si>
  <si>
    <t>Triết học</t>
  </si>
  <si>
    <t>Kinh tế chính trị - CNXH khoa học</t>
  </si>
  <si>
    <t>Khoa học chính trị</t>
  </si>
  <si>
    <t>Nguyễn Thị Ngọc</t>
  </si>
  <si>
    <t>Khoa Khoa học xã hội</t>
  </si>
  <si>
    <t>HSD06</t>
  </si>
  <si>
    <t>KT017</t>
  </si>
  <si>
    <t>NN022</t>
  </si>
  <si>
    <t>COD05</t>
  </si>
  <si>
    <t>VLY09</t>
  </si>
  <si>
    <t>LOP NG</t>
  </si>
  <si>
    <t>Đinh Thị</t>
  </si>
  <si>
    <t>Yên</t>
  </si>
  <si>
    <t>Nguyễn Thành</t>
  </si>
  <si>
    <t>Bùi Thị Khánh</t>
  </si>
  <si>
    <t>Phạm Thị</t>
  </si>
  <si>
    <t>Nguyễn Tiến</t>
  </si>
  <si>
    <t>Công nghệ phần mềm</t>
  </si>
  <si>
    <t>SN03053</t>
  </si>
  <si>
    <t>TY02004</t>
  </si>
  <si>
    <t>TY01002</t>
  </si>
  <si>
    <t>TY02002</t>
  </si>
  <si>
    <t>Tiếng anh chuyên ngành CN MT</t>
  </si>
  <si>
    <t>Mô học 2</t>
  </si>
  <si>
    <t>Thuật ngữ chuyên ngành</t>
  </si>
  <si>
    <t>Giải phẫu vật nuôi 2</t>
  </si>
  <si>
    <t>TỔNG HỢP THEO KHOA NGOÀI GiỜ</t>
  </si>
  <si>
    <t>BẢNG TỔNG HỢP THANH TOÁN TIỀN GIẢNG DẠY NGOÀI GIỜ (MÃ LOP)</t>
  </si>
  <si>
    <t>TBD02</t>
  </si>
  <si>
    <t>Hiền</t>
  </si>
  <si>
    <t>HOA01</t>
  </si>
  <si>
    <t>Đoàn Thị Thúy</t>
  </si>
  <si>
    <t>ái</t>
  </si>
  <si>
    <t>DIE13</t>
  </si>
  <si>
    <t>Mai Thị Thanh</t>
  </si>
  <si>
    <t>NLM04</t>
  </si>
  <si>
    <t>Nguyễn Thị Thanh</t>
  </si>
  <si>
    <t>Minh</t>
  </si>
  <si>
    <t>Xuân</t>
  </si>
  <si>
    <t>GTC10</t>
  </si>
  <si>
    <t>Lê Ngọc</t>
  </si>
  <si>
    <t>Ninh</t>
  </si>
  <si>
    <t>GTC11</t>
  </si>
  <si>
    <t>Phạm Hồng</t>
  </si>
  <si>
    <t>Dũng</t>
  </si>
  <si>
    <t>Dung</t>
  </si>
  <si>
    <t>Khoa Tài nguyên và Môi trường</t>
  </si>
  <si>
    <t>CD03720</t>
  </si>
  <si>
    <t>KT01018</t>
  </si>
  <si>
    <t>SN03022</t>
  </si>
  <si>
    <t>SN03049</t>
  </si>
  <si>
    <t>TY02001</t>
  </si>
  <si>
    <t>Quản lý vận hành hệ thống điện</t>
  </si>
  <si>
    <t>Lịch sử kinh tế</t>
  </si>
  <si>
    <t>Tiếng Anh chuyên ngành CNTP</t>
  </si>
  <si>
    <t>Tiếng Anh CN Chăn nuôi</t>
  </si>
  <si>
    <t>Giải phẫu vật nuôi 1</t>
  </si>
  <si>
    <t>BẢNG CHI TIẾT THANH TOÁN TIỀN GIẢNG DẠY NGOÀI GIỜ (MÃ LOP) HỌC KỲ II NĂM HỌC 2021-2022</t>
  </si>
  <si>
    <t>CNK06</t>
  </si>
  <si>
    <t>CNK11</t>
  </si>
  <si>
    <t>CNK14</t>
  </si>
  <si>
    <t>CNK22</t>
  </si>
  <si>
    <t>DTA03</t>
  </si>
  <si>
    <t>DTA07</t>
  </si>
  <si>
    <t>HSD04</t>
  </si>
  <si>
    <t>NHO05</t>
  </si>
  <si>
    <t>TNN10</t>
  </si>
  <si>
    <t>TTD02</t>
  </si>
  <si>
    <t>HOA12</t>
  </si>
  <si>
    <t>HOA17</t>
  </si>
  <si>
    <t>HOA18</t>
  </si>
  <si>
    <t>HOA21</t>
  </si>
  <si>
    <t>HOA24</t>
  </si>
  <si>
    <t>HOA25</t>
  </si>
  <si>
    <t>CHO16</t>
  </si>
  <si>
    <t>DIE06</t>
  </si>
  <si>
    <t>DIE08</t>
  </si>
  <si>
    <t>DIE14</t>
  </si>
  <si>
    <t>DIE15</t>
  </si>
  <si>
    <t>KLS11</t>
  </si>
  <si>
    <t>HTD02</t>
  </si>
  <si>
    <t>HTD08</t>
  </si>
  <si>
    <t>VCD03</t>
  </si>
  <si>
    <t>KT005</t>
  </si>
  <si>
    <t>PTN10</t>
  </si>
  <si>
    <t>TTH04</t>
  </si>
  <si>
    <t>TTH06</t>
  </si>
  <si>
    <t>DCM06</t>
  </si>
  <si>
    <t>HSC11</t>
  </si>
  <si>
    <t>CNC12</t>
  </si>
  <si>
    <t>CNS02</t>
  </si>
  <si>
    <t>CNS08</t>
  </si>
  <si>
    <t>QTP03</t>
  </si>
  <si>
    <t>KST03</t>
  </si>
  <si>
    <t>GTC01</t>
  </si>
  <si>
    <t>GTC12</t>
  </si>
  <si>
    <t>VTN12</t>
  </si>
  <si>
    <t>COD08</t>
  </si>
  <si>
    <t>BLY05</t>
  </si>
  <si>
    <t>VLY15</t>
  </si>
  <si>
    <t>CNP02</t>
  </si>
  <si>
    <t>BKT03</t>
  </si>
  <si>
    <t>BKT10</t>
  </si>
  <si>
    <t>MKT19</t>
  </si>
  <si>
    <t>KEQ03</t>
  </si>
  <si>
    <t>QS012</t>
  </si>
  <si>
    <t>GDT17</t>
  </si>
  <si>
    <t>LOP_DB5</t>
  </si>
  <si>
    <t>LOP_NG</t>
  </si>
  <si>
    <t>Hoàng Anh</t>
  </si>
  <si>
    <t>Tuấn</t>
  </si>
  <si>
    <t>Trần</t>
  </si>
  <si>
    <t>Hiệp</t>
  </si>
  <si>
    <t>Bùi Văn</t>
  </si>
  <si>
    <t>Đoàn</t>
  </si>
  <si>
    <t>Phương</t>
  </si>
  <si>
    <t>Lê Việt</t>
  </si>
  <si>
    <t>Bùi Quang</t>
  </si>
  <si>
    <t>Bùi Huy</t>
  </si>
  <si>
    <t>Doanh</t>
  </si>
  <si>
    <t>Đoàn Thanh</t>
  </si>
  <si>
    <t>Nguyễn Ngọc</t>
  </si>
  <si>
    <t>Kiên</t>
  </si>
  <si>
    <t>Trần Thanh</t>
  </si>
  <si>
    <t>Hán Thị Phương</t>
  </si>
  <si>
    <t>Nga</t>
  </si>
  <si>
    <t>Hoàng</t>
  </si>
  <si>
    <t>Huyền</t>
  </si>
  <si>
    <t>Nguyễn Thị Hạnh</t>
  </si>
  <si>
    <t>Nguyên</t>
  </si>
  <si>
    <t>Nguyễn Đức</t>
  </si>
  <si>
    <t>Dương</t>
  </si>
  <si>
    <t>Hiên</t>
  </si>
  <si>
    <t>Nguyễn Thị Tuyết</t>
  </si>
  <si>
    <t>Ngô Phương</t>
  </si>
  <si>
    <t>Hưởng</t>
  </si>
  <si>
    <t>Duyên</t>
  </si>
  <si>
    <t>Châu</t>
  </si>
  <si>
    <t>Châm</t>
  </si>
  <si>
    <t>Trần Mạnh</t>
  </si>
  <si>
    <t>Nguyễn Đắc</t>
  </si>
  <si>
    <t>Trương Thị Thu</t>
  </si>
  <si>
    <t>Hà Thị Hồng</t>
  </si>
  <si>
    <t>Yến</t>
  </si>
  <si>
    <t>Hoàng Hải</t>
  </si>
  <si>
    <t>Vũ Thị Kim</t>
  </si>
  <si>
    <t>Oanh</t>
  </si>
  <si>
    <t>Hoàng Thị Minh</t>
  </si>
  <si>
    <t>Nguyệt</t>
  </si>
  <si>
    <t>Phan Thị Phương</t>
  </si>
  <si>
    <t>Thảo</t>
  </si>
  <si>
    <t>Trần Thị Đức</t>
  </si>
  <si>
    <t>Tám</t>
  </si>
  <si>
    <t>Vũ Đức</t>
  </si>
  <si>
    <t>Chu Thị Thanh</t>
  </si>
  <si>
    <t>Dương Văn</t>
  </si>
  <si>
    <t>Nhiệm</t>
  </si>
  <si>
    <t>Trần Minh</t>
  </si>
  <si>
    <t>Lê Phương</t>
  </si>
  <si>
    <t>Ngô Công</t>
  </si>
  <si>
    <t>Thắng</t>
  </si>
  <si>
    <t>Trần Nguyễn Thị</t>
  </si>
  <si>
    <t>Nguyễn Thị Hải</t>
  </si>
  <si>
    <t>Vũ Thị Hằng</t>
  </si>
  <si>
    <t>Nguyễn Thị Thùy</t>
  </si>
  <si>
    <t>Chung</t>
  </si>
  <si>
    <t>Đỗ Thành</t>
  </si>
  <si>
    <t>Chăn nuôi chuyên khoa</t>
  </si>
  <si>
    <t>Dinh dưỡng và Thức ăn</t>
  </si>
  <si>
    <t>Khoa học đất và Dinh dưỡng cây trồng</t>
  </si>
  <si>
    <t>Quản lý tài nguyên</t>
  </si>
  <si>
    <t>Hệ thống thông tin tài nguyên môi trường</t>
  </si>
  <si>
    <t>Công nghệ cơ khí</t>
  </si>
  <si>
    <t>Xưởng Cơ Điện</t>
  </si>
  <si>
    <t>Phát triển nông thôn</t>
  </si>
  <si>
    <t>HS-CN sinh học thực phẩm</t>
  </si>
  <si>
    <t>Công nghệ chế biến</t>
  </si>
  <si>
    <t>Công nghệ Sau thu hoạch</t>
  </si>
  <si>
    <t>Công nghệ sau thu hoạch</t>
  </si>
  <si>
    <t>Quản lý chất lượng và An toàn thực phẩm</t>
  </si>
  <si>
    <t>Ký sinh trùng</t>
  </si>
  <si>
    <t>Bệnh lý thú y</t>
  </si>
  <si>
    <t>Marketing</t>
  </si>
  <si>
    <t>Kế toán quản trị và Kiểm toán</t>
  </si>
  <si>
    <t>Công tác QP-AN</t>
  </si>
  <si>
    <t>CN03814</t>
  </si>
  <si>
    <t>GT</t>
  </si>
  <si>
    <t>CN03813</t>
  </si>
  <si>
    <t>PCN03507</t>
  </si>
  <si>
    <t>CN04814</t>
  </si>
  <si>
    <t>CN03806</t>
  </si>
  <si>
    <t>CN03815</t>
  </si>
  <si>
    <t>CN03302</t>
  </si>
  <si>
    <t>PQL03043</t>
  </si>
  <si>
    <t>QL01014</t>
  </si>
  <si>
    <t>QL02020</t>
  </si>
  <si>
    <t>QL02024</t>
  </si>
  <si>
    <t>CD02106</t>
  </si>
  <si>
    <t>CD02606</t>
  </si>
  <si>
    <t>CD02604</t>
  </si>
  <si>
    <t>CD02631</t>
  </si>
  <si>
    <t>CD02619</t>
  </si>
  <si>
    <t>CD02603</t>
  </si>
  <si>
    <t>CD02608</t>
  </si>
  <si>
    <t>CD02523</t>
  </si>
  <si>
    <t>CD03722</t>
  </si>
  <si>
    <t>CD03714</t>
  </si>
  <si>
    <t>CD03803</t>
  </si>
  <si>
    <t>KT03044</t>
  </si>
  <si>
    <t>MLE01020</t>
  </si>
  <si>
    <t>ML01022</t>
  </si>
  <si>
    <t>ML01004</t>
  </si>
  <si>
    <t>CP02005</t>
  </si>
  <si>
    <t>CP03056</t>
  </si>
  <si>
    <t>CP03041</t>
  </si>
  <si>
    <t>CP03020</t>
  </si>
  <si>
    <t>CP03023</t>
  </si>
  <si>
    <t>TY03011</t>
  </si>
  <si>
    <t>TY02003</t>
  </si>
  <si>
    <t>TY03060</t>
  </si>
  <si>
    <t>TY03014</t>
  </si>
  <si>
    <t>TY03013</t>
  </si>
  <si>
    <t>TY02011</t>
  </si>
  <si>
    <t>TH02016</t>
  </si>
  <si>
    <t>PKQ03008</t>
  </si>
  <si>
    <t>PKQ03019</t>
  </si>
  <si>
    <t>PKQ02106</t>
  </si>
  <si>
    <t>KQ03001</t>
  </si>
  <si>
    <t>QS01002</t>
  </si>
  <si>
    <t>GT01022</t>
  </si>
  <si>
    <t>Thực tập g.trình chăn nuôi 2</t>
  </si>
  <si>
    <t>Thực tập g.trình chăn nuôi 1</t>
  </si>
  <si>
    <t>Chăn nuôi cơ bản</t>
  </si>
  <si>
    <t>Thực tập giáo trình CN 2</t>
  </si>
  <si>
    <t>Rèn nghề sản xuất thức ăn</t>
  </si>
  <si>
    <t>Thực tập giáo trình sx thức ăn</t>
  </si>
  <si>
    <t>Thức ăn chăn nuôi</t>
  </si>
  <si>
    <t>Phân bón</t>
  </si>
  <si>
    <t>Quản lý nguồn nước</t>
  </si>
  <si>
    <t>TH hệ thống thông tin địa lý</t>
  </si>
  <si>
    <t>Trắc địa ảnh</t>
  </si>
  <si>
    <t>Hình họa-Vẽ kỹ thuật</t>
  </si>
  <si>
    <t>Máy điện 1</t>
  </si>
  <si>
    <t>Lý thuyết mạch điện 2</t>
  </si>
  <si>
    <t>Kỹ thuật điện</t>
  </si>
  <si>
    <t>Kỹ thuật điện tử 2</t>
  </si>
  <si>
    <t>Kỹ thuật đo lường</t>
  </si>
  <si>
    <t>Lý thuyết điều khiển tự động 1</t>
  </si>
  <si>
    <t>Vật liệu kỹ thuật</t>
  </si>
  <si>
    <t>TĐH trong hệ thống điện</t>
  </si>
  <si>
    <t>ĐATK CC điện cho khu cn&amp;dân cư</t>
  </si>
  <si>
    <t>Thực tập gia công cơ khí</t>
  </si>
  <si>
    <t>Quy hoạch và bố trí dân cư</t>
  </si>
  <si>
    <t>Triết học Mác - Lênin</t>
  </si>
  <si>
    <t>Chủ nghĩa xã hội khoa học</t>
  </si>
  <si>
    <t>Đường lối cách mạng của ĐCSVN</t>
  </si>
  <si>
    <t>Hóa sinh đại cương</t>
  </si>
  <si>
    <t>Công nghệ chế biến ngũ cốc</t>
  </si>
  <si>
    <t>Công nghệ sau thu hoạch hạt</t>
  </si>
  <si>
    <t>Công nghệ chế biến chè</t>
  </si>
  <si>
    <t>Luật thực phẩm</t>
  </si>
  <si>
    <t>Ký sinh trùng thú y 1</t>
  </si>
  <si>
    <t>Mô học 1</t>
  </si>
  <si>
    <t>Dịch tễ học thú y</t>
  </si>
  <si>
    <t>Vệ sinh thú y 1</t>
  </si>
  <si>
    <t>Kiểm nghiệm thú sản</t>
  </si>
  <si>
    <t>Bệnh lý học thú y 2</t>
  </si>
  <si>
    <t>Cấu trúc dữ liệu và giải thuật</t>
  </si>
  <si>
    <t>Kế toán tài chính 1</t>
  </si>
  <si>
    <t>Tổ chức kế toán doanh nghiệp</t>
  </si>
  <si>
    <t>Kế toán chi phí</t>
  </si>
  <si>
    <t>Giáo dục quốc phòng 2</t>
  </si>
  <si>
    <t>Cầu lông</t>
  </si>
  <si>
    <t>Khoa Du lịch và NN</t>
  </si>
  <si>
    <t>HỌC KỲ II NĂM HỌC 2021-2022</t>
  </si>
  <si>
    <r>
      <t xml:space="preserve">(Kèm theo Quyết định số  </t>
    </r>
    <r>
      <rPr>
        <b/>
        <sz val="14"/>
        <rFont val="Times New Roman"/>
        <family val="1"/>
      </rPr>
      <t xml:space="preserve">4505 </t>
    </r>
    <r>
      <rPr>
        <sz val="14"/>
        <rFont val="Times New Roman"/>
        <family val="1"/>
      </rPr>
      <t xml:space="preserve">  /QĐ-HVN ngày   12   tháng 8  năm 2022 của Giám đốc Học viện Nông nghiệp Việt Nam)</t>
    </r>
  </si>
  <si>
    <r>
      <t xml:space="preserve">(Kèm theo Quyết định số   </t>
    </r>
    <r>
      <rPr>
        <b/>
        <sz val="14"/>
        <rFont val="Times New Roman"/>
        <family val="1"/>
      </rPr>
      <t>4505</t>
    </r>
    <r>
      <rPr>
        <sz val="14"/>
        <rFont val="Times New Roman"/>
        <family val="1"/>
      </rPr>
      <t xml:space="preserve">  /QĐ-HVN ngày  12  tháng  8  năm 2022 của Giám đốc Học viện Nông nghiệp Việt Nam)</t>
    </r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</si>
</sst>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38">
    <font>
      <sz val="12"/>
      <name val="Times New Roman"/>
    </font>
    <font>
      <sz val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" fillId="0" borderId="0"/>
    <xf numFmtId="0" fontId="25" fillId="0" borderId="0"/>
    <xf numFmtId="0" fontId="26" fillId="0" borderId="0"/>
    <xf numFmtId="0" fontId="27" fillId="0" borderId="0"/>
    <xf numFmtId="0" fontId="2" fillId="0" borderId="0"/>
    <xf numFmtId="0" fontId="3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16">
    <xf numFmtId="0" fontId="0" fillId="0" borderId="0" xfId="0"/>
    <xf numFmtId="166" fontId="32" fillId="0" borderId="0" xfId="28" applyNumberFormat="1" applyFont="1" applyFill="1" applyAlignment="1" applyProtection="1">
      <alignment vertical="center"/>
      <protection hidden="1"/>
    </xf>
    <xf numFmtId="0" fontId="33" fillId="0" borderId="0" xfId="41" applyFont="1" applyFill="1" applyAlignment="1" applyProtection="1">
      <alignment horizontal="center"/>
      <protection hidden="1"/>
    </xf>
    <xf numFmtId="0" fontId="7" fillId="0" borderId="0" xfId="41" applyFont="1" applyFill="1" applyAlignment="1" applyProtection="1">
      <alignment horizontal="center"/>
      <protection hidden="1"/>
    </xf>
    <xf numFmtId="0" fontId="2" fillId="0" borderId="0" xfId="42" applyFont="1"/>
    <xf numFmtId="0" fontId="34" fillId="0" borderId="0" xfId="42" applyFont="1" applyFill="1" applyAlignment="1" applyProtection="1">
      <alignment horizontal="center" vertical="center" wrapText="1"/>
      <protection hidden="1"/>
    </xf>
    <xf numFmtId="0" fontId="6" fillId="0" borderId="0" xfId="41" applyFont="1" applyFill="1" applyProtection="1">
      <protection hidden="1"/>
    </xf>
    <xf numFmtId="0" fontId="35" fillId="0" borderId="0" xfId="41" applyFont="1" applyFill="1" applyProtection="1">
      <protection hidden="1"/>
    </xf>
    <xf numFmtId="0" fontId="10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5" fillId="0" borderId="0" xfId="40" applyFont="1" applyFill="1" applyAlignment="1" applyProtection="1">
      <alignment horizontal="center"/>
      <protection hidden="1"/>
    </xf>
    <xf numFmtId="0" fontId="35" fillId="0" borderId="0" xfId="41" applyFont="1" applyFill="1" applyAlignment="1" applyProtection="1">
      <alignment horizontal="center"/>
      <protection hidden="1"/>
    </xf>
    <xf numFmtId="0" fontId="6" fillId="0" borderId="0" xfId="39" applyFont="1" applyFill="1" applyAlignment="1">
      <alignment horizontal="center" vertical="center"/>
    </xf>
    <xf numFmtId="0" fontId="6" fillId="0" borderId="0" xfId="39" applyFont="1" applyFill="1" applyAlignment="1">
      <alignment vertical="center"/>
    </xf>
    <xf numFmtId="0" fontId="6" fillId="0" borderId="0" xfId="39" applyFont="1" applyFill="1" applyAlignment="1">
      <alignment vertical="center" wrapText="1"/>
    </xf>
    <xf numFmtId="1" fontId="6" fillId="0" borderId="0" xfId="39" applyNumberFormat="1" applyFont="1" applyFill="1" applyAlignment="1">
      <alignment vertical="center"/>
    </xf>
    <xf numFmtId="0" fontId="6" fillId="0" borderId="0" xfId="39" applyFont="1" applyFill="1" applyAlignment="1">
      <alignment horizontal="left" vertical="center"/>
    </xf>
    <xf numFmtId="2" fontId="6" fillId="0" borderId="0" xfId="39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vertical="center" wrapText="1"/>
    </xf>
    <xf numFmtId="0" fontId="6" fillId="0" borderId="15" xfId="0" applyNumberFormat="1" applyFont="1" applyFill="1" applyBorder="1" applyAlignment="1">
      <alignment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vertical="center" wrapText="1"/>
    </xf>
    <xf numFmtId="0" fontId="6" fillId="0" borderId="13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vertical="center" wrapText="1"/>
    </xf>
    <xf numFmtId="0" fontId="6" fillId="0" borderId="18" xfId="0" applyNumberFormat="1" applyFont="1" applyFill="1" applyBorder="1" applyAlignment="1">
      <alignment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vertical="center" wrapText="1"/>
    </xf>
    <xf numFmtId="0" fontId="6" fillId="0" borderId="16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" fillId="0" borderId="10" xfId="28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vertical="center"/>
    </xf>
    <xf numFmtId="0" fontId="6" fillId="0" borderId="21" xfId="0" applyNumberFormat="1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164" fontId="6" fillId="0" borderId="19" xfId="0" applyNumberFormat="1" applyFont="1" applyFill="1" applyBorder="1" applyAlignment="1">
      <alignment horizontal="center" vertical="center"/>
    </xf>
    <xf numFmtId="3" fontId="6" fillId="0" borderId="19" xfId="28" applyNumberFormat="1" applyFont="1" applyFill="1" applyBorder="1" applyAlignment="1">
      <alignment horizontal="center" vertical="center"/>
    </xf>
    <xf numFmtId="166" fontId="6" fillId="0" borderId="19" xfId="28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vertical="center"/>
    </xf>
    <xf numFmtId="0" fontId="6" fillId="0" borderId="15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164" fontId="6" fillId="0" borderId="13" xfId="0" applyNumberFormat="1" applyFont="1" applyFill="1" applyBorder="1" applyAlignment="1">
      <alignment horizontal="center" vertical="center"/>
    </xf>
    <xf numFmtId="3" fontId="6" fillId="0" borderId="13" xfId="28" applyNumberFormat="1" applyFont="1" applyFill="1" applyBorder="1" applyAlignment="1">
      <alignment horizontal="center" vertical="center"/>
    </xf>
    <xf numFmtId="166" fontId="6" fillId="0" borderId="13" xfId="28" applyNumberFormat="1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vertical="center"/>
    </xf>
    <xf numFmtId="0" fontId="6" fillId="0" borderId="24" xfId="0" applyNumberFormat="1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164" fontId="6" fillId="0" borderId="22" xfId="0" applyNumberFormat="1" applyFont="1" applyFill="1" applyBorder="1" applyAlignment="1">
      <alignment horizontal="center" vertical="center"/>
    </xf>
    <xf numFmtId="3" fontId="6" fillId="0" borderId="22" xfId="28" applyNumberFormat="1" applyFont="1" applyFill="1" applyBorder="1" applyAlignment="1">
      <alignment horizontal="center" vertical="center"/>
    </xf>
    <xf numFmtId="166" fontId="6" fillId="0" borderId="22" xfId="28" applyNumberFormat="1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/>
    </xf>
    <xf numFmtId="165" fontId="7" fillId="0" borderId="22" xfId="28" applyNumberFormat="1" applyFont="1" applyFill="1" applyBorder="1" applyAlignment="1">
      <alignment horizontal="center" vertical="center"/>
    </xf>
    <xf numFmtId="166" fontId="7" fillId="0" borderId="22" xfId="28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6" fillId="0" borderId="19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39" fontId="7" fillId="0" borderId="10" xfId="28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right" vertical="center"/>
    </xf>
    <xf numFmtId="0" fontId="7" fillId="24" borderId="10" xfId="0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 wrapText="1"/>
    </xf>
    <xf numFmtId="0" fontId="7" fillId="24" borderId="11" xfId="0" applyFont="1" applyFill="1" applyBorder="1" applyAlignment="1">
      <alignment horizontal="center" vertical="center"/>
    </xf>
    <xf numFmtId="0" fontId="7" fillId="24" borderId="12" xfId="0" applyFont="1" applyFill="1" applyBorder="1" applyAlignment="1">
      <alignment horizontal="center" vertical="center"/>
    </xf>
    <xf numFmtId="0" fontId="7" fillId="24" borderId="11" xfId="0" applyFont="1" applyFill="1" applyBorder="1" applyAlignment="1">
      <alignment horizontal="center" vertical="center" wrapText="1"/>
    </xf>
    <xf numFmtId="0" fontId="7" fillId="24" borderId="12" xfId="0" applyFont="1" applyFill="1" applyBorder="1" applyAlignment="1">
      <alignment horizontal="center" vertical="center" wrapText="1"/>
    </xf>
    <xf numFmtId="164" fontId="7" fillId="24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2_Vuot_gio_ca_nam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2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anh_Toan_Luong/Vuot%20gio/000_Tu%20dien%20Giang%20vien/2022_07_26_Danh_sach_toan_VNU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_09_21_Danh_sach_toan_VNUA"/>
    </sheetNames>
    <sheetDataSet>
      <sheetData sheetId="0">
        <row r="5">
          <cell r="B5" t="str">
            <v>ma_gv</v>
          </cell>
          <cell r="C5" t="str">
            <v>sotaikhoan</v>
          </cell>
          <cell r="D5" t="str">
            <v>hodem</v>
          </cell>
          <cell r="E5" t="str">
            <v>ten</v>
          </cell>
          <cell r="F5" t="str">
            <v>bmay</v>
          </cell>
          <cell r="G5" t="str">
            <v>bomay</v>
          </cell>
          <cell r="H5" t="str">
            <v>khoa</v>
          </cell>
          <cell r="I5" t="str">
            <v>chucdanh</v>
          </cell>
          <cell r="J5" t="str">
            <v>hsmucluong</v>
          </cell>
          <cell r="K5" t="str">
            <v>pctnvk</v>
          </cell>
          <cell r="L5" t="str">
            <v>ngluong</v>
          </cell>
          <cell r="M5" t="str">
            <v>huong_tu</v>
          </cell>
          <cell r="N5" t="str">
            <v>trinhdo</v>
          </cell>
          <cell r="O5" t="str">
            <v>dvi_tvu1</v>
          </cell>
          <cell r="P5" t="str">
            <v>bmay3</v>
          </cell>
          <cell r="Q5" t="str">
            <v>masongach</v>
          </cell>
          <cell r="R5" t="str">
            <v>mangachmoi</v>
          </cell>
          <cell r="S5" t="str">
            <v>ma_gv_tg</v>
          </cell>
          <cell r="T5" t="str">
            <v>nang_ngach</v>
          </cell>
          <cell r="U5" t="str">
            <v>hhcn</v>
          </cell>
        </row>
        <row r="6">
          <cell r="B6" t="str">
            <v/>
          </cell>
          <cell r="C6" t="str">
            <v>3120215009087</v>
          </cell>
          <cell r="D6" t="str">
            <v>Dương Văn</v>
          </cell>
          <cell r="E6" t="str">
            <v>Sáng</v>
          </cell>
          <cell r="F6">
            <v>1</v>
          </cell>
          <cell r="G6" t="str">
            <v>Canh tác học</v>
          </cell>
          <cell r="H6" t="str">
            <v>Khoa Nông học</v>
          </cell>
          <cell r="I6" t="str">
            <v>Kỹ thuật viên</v>
          </cell>
          <cell r="J6">
            <v>4.0599999999999996</v>
          </cell>
          <cell r="K6">
            <v>0.14000000000000001</v>
          </cell>
          <cell r="L6" t="str">
            <v>01-Jan-21</v>
          </cell>
          <cell r="M6" t="str">
            <v>01-Jan-08</v>
          </cell>
          <cell r="N6">
            <v>6</v>
          </cell>
          <cell r="O6" t="str">
            <v>0101</v>
          </cell>
          <cell r="P6" t="str">
            <v>0101</v>
          </cell>
          <cell r="Q6" t="str">
            <v>13.096</v>
          </cell>
          <cell r="R6" t="str">
            <v>V.05.02.08</v>
          </cell>
          <cell r="S6" t="str">
            <v/>
          </cell>
        </row>
        <row r="7">
          <cell r="B7" t="str">
            <v/>
          </cell>
          <cell r="C7" t="str">
            <v/>
          </cell>
          <cell r="D7" t="str">
            <v>Nguyễn Viết</v>
          </cell>
          <cell r="E7" t="str">
            <v>Hùng</v>
          </cell>
          <cell r="F7">
            <v>1</v>
          </cell>
          <cell r="G7" t="str">
            <v>Canh tác học</v>
          </cell>
          <cell r="H7" t="str">
            <v>Khoa Nông học</v>
          </cell>
          <cell r="I7" t="str">
            <v>Kỹ thuật viên</v>
          </cell>
          <cell r="J7">
            <v>2.06</v>
          </cell>
          <cell r="K7">
            <v>0</v>
          </cell>
          <cell r="L7" t="str">
            <v>01-Jan-12</v>
          </cell>
          <cell r="M7" t="str">
            <v>01-Oct-09</v>
          </cell>
          <cell r="N7">
            <v>4</v>
          </cell>
          <cell r="O7" t="str">
            <v>0101</v>
          </cell>
          <cell r="P7" t="str">
            <v>0101</v>
          </cell>
          <cell r="Q7" t="str">
            <v>13.096</v>
          </cell>
          <cell r="R7" t="str">
            <v>13.096</v>
          </cell>
          <cell r="S7" t="str">
            <v>CTH06</v>
          </cell>
        </row>
        <row r="8">
          <cell r="B8" t="str">
            <v>CTH07</v>
          </cell>
          <cell r="C8" t="str">
            <v>3120215002558</v>
          </cell>
          <cell r="D8" t="str">
            <v>Chu Anh</v>
          </cell>
          <cell r="E8" t="str">
            <v>Tiệp</v>
          </cell>
          <cell r="F8">
            <v>1</v>
          </cell>
          <cell r="G8" t="str">
            <v>Canh tác học</v>
          </cell>
          <cell r="H8" t="str">
            <v>Khoa Nông học</v>
          </cell>
          <cell r="I8" t="str">
            <v>Tiến sĩ, Giảng viên chính</v>
          </cell>
          <cell r="J8">
            <v>4.74</v>
          </cell>
          <cell r="K8">
            <v>0</v>
          </cell>
          <cell r="L8" t="str">
            <v>01-Sep-21</v>
          </cell>
          <cell r="M8" t="str">
            <v>01-Dec-20</v>
          </cell>
          <cell r="N8">
            <v>2</v>
          </cell>
          <cell r="O8" t="str">
            <v>0101</v>
          </cell>
          <cell r="P8" t="str">
            <v>0101</v>
          </cell>
          <cell r="Q8" t="str">
            <v>15.110</v>
          </cell>
          <cell r="R8" t="str">
            <v>V.07.01.02</v>
          </cell>
          <cell r="S8" t="str">
            <v>CTH07</v>
          </cell>
        </row>
        <row r="9">
          <cell r="B9" t="str">
            <v>CTH05</v>
          </cell>
          <cell r="C9" t="str">
            <v>3120215006933</v>
          </cell>
          <cell r="D9" t="str">
            <v>Nguyễn Xuân</v>
          </cell>
          <cell r="E9" t="str">
            <v>Mai</v>
          </cell>
          <cell r="F9">
            <v>1</v>
          </cell>
          <cell r="G9" t="str">
            <v>Canh tác học</v>
          </cell>
          <cell r="H9" t="str">
            <v>Khoa Nông học</v>
          </cell>
          <cell r="I9" t="str">
            <v/>
          </cell>
          <cell r="J9">
            <v>5.76</v>
          </cell>
          <cell r="K9">
            <v>0</v>
          </cell>
          <cell r="L9" t="str">
            <v>01-Oct-11</v>
          </cell>
          <cell r="M9" t="str">
            <v>01-Sep-84</v>
          </cell>
          <cell r="N9">
            <v>2</v>
          </cell>
          <cell r="O9" t="str">
            <v>0101</v>
          </cell>
          <cell r="P9" t="str">
            <v>0101</v>
          </cell>
          <cell r="Q9" t="str">
            <v>15.110</v>
          </cell>
          <cell r="R9" t="str">
            <v>15.110</v>
          </cell>
          <cell r="S9" t="str">
            <v>TG096</v>
          </cell>
        </row>
        <row r="10">
          <cell r="B10" t="str">
            <v>MOI14</v>
          </cell>
          <cell r="C10" t="str">
            <v/>
          </cell>
          <cell r="D10" t="str">
            <v>Trần Thị</v>
          </cell>
          <cell r="E10" t="str">
            <v>Hiền</v>
          </cell>
          <cell r="F10">
            <v>1</v>
          </cell>
          <cell r="G10" t="str">
            <v>Canh tác học</v>
          </cell>
          <cell r="H10" t="str">
            <v>Khoa Nông học</v>
          </cell>
          <cell r="I10" t="str">
            <v/>
          </cell>
          <cell r="J10">
            <v>5.42</v>
          </cell>
          <cell r="K10">
            <v>0</v>
          </cell>
          <cell r="L10" t="str">
            <v>01-Oct-07</v>
          </cell>
          <cell r="M10" t="str">
            <v>01-Dec-78</v>
          </cell>
          <cell r="N10">
            <v>3</v>
          </cell>
          <cell r="O10" t="str">
            <v>0101</v>
          </cell>
          <cell r="P10" t="str">
            <v>0101</v>
          </cell>
          <cell r="Q10" t="str">
            <v>15.110</v>
          </cell>
          <cell r="R10" t="str">
            <v>15.110</v>
          </cell>
          <cell r="S10" t="str">
            <v>MOI14</v>
          </cell>
        </row>
        <row r="11">
          <cell r="B11" t="str">
            <v>CTH02</v>
          </cell>
          <cell r="C11" t="str">
            <v>3120215006536</v>
          </cell>
          <cell r="D11" t="str">
            <v>Nguyễn Tất</v>
          </cell>
          <cell r="E11" t="str">
            <v>Cảnh</v>
          </cell>
          <cell r="F11">
            <v>1</v>
          </cell>
          <cell r="G11" t="str">
            <v>Canh tác học</v>
          </cell>
          <cell r="H11" t="str">
            <v>Khoa Nông học</v>
          </cell>
          <cell r="I11" t="str">
            <v>PGS.TS. Giảng viên cao cấp, Tổng BT Nhà xuất bản, Bảo lưu PCCV</v>
          </cell>
          <cell r="J11">
            <v>7.28</v>
          </cell>
          <cell r="K11">
            <v>0</v>
          </cell>
          <cell r="L11" t="str">
            <v>01-Apr-19</v>
          </cell>
          <cell r="M11" t="str">
            <v>30-Dec-16</v>
          </cell>
          <cell r="N11">
            <v>2</v>
          </cell>
          <cell r="O11" t="str">
            <v>0101</v>
          </cell>
          <cell r="P11" t="str">
            <v>0101</v>
          </cell>
          <cell r="Q11" t="str">
            <v>15.109</v>
          </cell>
          <cell r="R11" t="str">
            <v>V.07.01.01</v>
          </cell>
          <cell r="S11" t="str">
            <v>TG537</v>
          </cell>
        </row>
        <row r="12">
          <cell r="B12" t="str">
            <v>CTH01</v>
          </cell>
          <cell r="C12" t="str">
            <v>3120215002535</v>
          </cell>
          <cell r="D12" t="str">
            <v>Hà Thị Thanh</v>
          </cell>
          <cell r="E12" t="str">
            <v>Bình</v>
          </cell>
          <cell r="F12">
            <v>1</v>
          </cell>
          <cell r="G12" t="str">
            <v>Canh tác học</v>
          </cell>
          <cell r="H12" t="str">
            <v>Khoa Nông học</v>
          </cell>
          <cell r="I12" t="str">
            <v>PGS.TS. Giảng viên cao cấp</v>
          </cell>
          <cell r="J12">
            <v>6.92</v>
          </cell>
          <cell r="K12">
            <v>0</v>
          </cell>
          <cell r="L12" t="str">
            <v>01-Aug-16</v>
          </cell>
          <cell r="M12" t="str">
            <v>01-Aug-16</v>
          </cell>
          <cell r="N12">
            <v>2</v>
          </cell>
          <cell r="O12" t="str">
            <v>0101</v>
          </cell>
          <cell r="P12" t="str">
            <v>0101</v>
          </cell>
          <cell r="Q12" t="str">
            <v>15.109</v>
          </cell>
          <cell r="R12" t="str">
            <v>V.07.01.01</v>
          </cell>
          <cell r="S12" t="str">
            <v>MG333</v>
          </cell>
        </row>
        <row r="13">
          <cell r="B13" t="str">
            <v>CTH03</v>
          </cell>
          <cell r="C13" t="str">
            <v>3120215002587</v>
          </cell>
          <cell r="D13" t="str">
            <v>Trần Thị</v>
          </cell>
          <cell r="E13" t="str">
            <v>Thiêm</v>
          </cell>
          <cell r="F13">
            <v>1</v>
          </cell>
          <cell r="G13" t="str">
            <v>Canh tác học</v>
          </cell>
          <cell r="H13" t="str">
            <v>Khoa Nông học</v>
          </cell>
          <cell r="I13" t="str">
            <v>Tiến sĩ, Giảng viên, Trưởng BM</v>
          </cell>
          <cell r="J13">
            <v>3.99</v>
          </cell>
          <cell r="K13">
            <v>0</v>
          </cell>
          <cell r="L13" t="str">
            <v>01-Oct-20</v>
          </cell>
          <cell r="M13" t="str">
            <v>01-Oct-07</v>
          </cell>
          <cell r="N13">
            <v>2</v>
          </cell>
          <cell r="O13" t="str">
            <v>0101</v>
          </cell>
          <cell r="P13" t="str">
            <v>0101</v>
          </cell>
          <cell r="Q13" t="str">
            <v>15.111</v>
          </cell>
          <cell r="R13" t="str">
            <v>V.07.01.03</v>
          </cell>
          <cell r="S13" t="str">
            <v>CTH03</v>
          </cell>
        </row>
        <row r="14">
          <cell r="B14" t="str">
            <v/>
          </cell>
          <cell r="C14" t="str">
            <v>3120215009744</v>
          </cell>
          <cell r="D14" t="str">
            <v>Vũ Thị Châu</v>
          </cell>
          <cell r="E14" t="str">
            <v>Thu</v>
          </cell>
          <cell r="F14">
            <v>1</v>
          </cell>
          <cell r="G14" t="str">
            <v>Canh tác học</v>
          </cell>
          <cell r="H14" t="str">
            <v>Khoa Nông học</v>
          </cell>
          <cell r="I14" t="str">
            <v>Kỹ sư</v>
          </cell>
          <cell r="J14">
            <v>3</v>
          </cell>
          <cell r="K14">
            <v>0</v>
          </cell>
          <cell r="L14" t="str">
            <v>01-Apr-19</v>
          </cell>
          <cell r="M14" t="str">
            <v>01-Jan-14</v>
          </cell>
          <cell r="N14">
            <v>4</v>
          </cell>
          <cell r="O14" t="str">
            <v>0101</v>
          </cell>
          <cell r="P14" t="str">
            <v>0101</v>
          </cell>
          <cell r="Q14" t="str">
            <v>13.095</v>
          </cell>
          <cell r="R14" t="str">
            <v>13.095</v>
          </cell>
          <cell r="S14" t="str">
            <v/>
          </cell>
        </row>
        <row r="15">
          <cell r="B15" t="str">
            <v>CTH08</v>
          </cell>
          <cell r="C15" t="str">
            <v>3120215011072</v>
          </cell>
          <cell r="D15" t="str">
            <v>Thiều Thị Phong</v>
          </cell>
          <cell r="E15" t="str">
            <v>Thu</v>
          </cell>
          <cell r="F15">
            <v>1</v>
          </cell>
          <cell r="G15" t="str">
            <v>Canh tác học</v>
          </cell>
          <cell r="H15" t="str">
            <v>Khoa Nông học</v>
          </cell>
          <cell r="I15" t="str">
            <v>Tiến sĩ, Giảng viên, Phó BM</v>
          </cell>
          <cell r="J15">
            <v>3.66</v>
          </cell>
          <cell r="K15">
            <v>0</v>
          </cell>
          <cell r="L15" t="str">
            <v>01-Aug-20</v>
          </cell>
          <cell r="M15" t="str">
            <v>01-Aug-09</v>
          </cell>
          <cell r="N15">
            <v>2</v>
          </cell>
          <cell r="O15" t="str">
            <v>0101</v>
          </cell>
          <cell r="P15" t="str">
            <v>0101</v>
          </cell>
          <cell r="Q15" t="str">
            <v>15.111</v>
          </cell>
          <cell r="R15" t="str">
            <v>V.07.01.03</v>
          </cell>
          <cell r="S15" t="str">
            <v>CTH08</v>
          </cell>
        </row>
        <row r="16">
          <cell r="B16" t="str">
            <v>CTH09</v>
          </cell>
          <cell r="C16" t="str">
            <v>3120215033393</v>
          </cell>
          <cell r="D16" t="str">
            <v>Vũ Duy</v>
          </cell>
          <cell r="E16" t="str">
            <v>Hoàng</v>
          </cell>
          <cell r="F16">
            <v>1</v>
          </cell>
          <cell r="G16" t="str">
            <v>Canh tác học</v>
          </cell>
          <cell r="H16" t="str">
            <v>Khoa Nông học</v>
          </cell>
          <cell r="I16" t="str">
            <v>Tiến sĩ, Giảng viên</v>
          </cell>
          <cell r="J16">
            <v>3.33</v>
          </cell>
          <cell r="K16">
            <v>0</v>
          </cell>
          <cell r="L16" t="str">
            <v>01-Mar-19</v>
          </cell>
          <cell r="M16" t="str">
            <v>01-Mar-11</v>
          </cell>
          <cell r="N16">
            <v>2</v>
          </cell>
          <cell r="O16" t="str">
            <v>0101</v>
          </cell>
          <cell r="P16" t="str">
            <v>0101</v>
          </cell>
          <cell r="Q16" t="str">
            <v>15.111</v>
          </cell>
          <cell r="R16" t="str">
            <v>V.07.01.03</v>
          </cell>
          <cell r="S16" t="str">
            <v>CTH09</v>
          </cell>
        </row>
        <row r="17">
          <cell r="B17" t="str">
            <v>CTH04</v>
          </cell>
          <cell r="C17" t="str">
            <v>3120215006769</v>
          </cell>
          <cell r="D17" t="str">
            <v>Nguyễn ích</v>
          </cell>
          <cell r="E17" t="str">
            <v>Tân</v>
          </cell>
          <cell r="F17">
            <v>1</v>
          </cell>
          <cell r="G17" t="str">
            <v>Canh tác học</v>
          </cell>
          <cell r="H17" t="str">
            <v>Khoa Nông học</v>
          </cell>
          <cell r="I17" t="str">
            <v>PGS.TS. Giảng viên cao cấp</v>
          </cell>
          <cell r="J17">
            <v>7.28</v>
          </cell>
          <cell r="K17">
            <v>0</v>
          </cell>
          <cell r="L17" t="str">
            <v>01-Dec-19</v>
          </cell>
          <cell r="M17" t="str">
            <v>30-Dec-16</v>
          </cell>
          <cell r="N17">
            <v>2</v>
          </cell>
          <cell r="O17" t="str">
            <v>0101</v>
          </cell>
          <cell r="P17" t="str">
            <v>0101</v>
          </cell>
          <cell r="Q17" t="str">
            <v>15.109</v>
          </cell>
          <cell r="R17" t="str">
            <v>V.07.01.01</v>
          </cell>
          <cell r="S17" t="str">
            <v>HD241</v>
          </cell>
        </row>
        <row r="18">
          <cell r="B18" t="str">
            <v>CTH11</v>
          </cell>
          <cell r="C18" t="str">
            <v>3120215051807</v>
          </cell>
          <cell r="D18" t="str">
            <v>Nguyễn Thị</v>
          </cell>
          <cell r="E18" t="str">
            <v>Loan</v>
          </cell>
          <cell r="F18">
            <v>1</v>
          </cell>
          <cell r="G18" t="str">
            <v>Canh tác học</v>
          </cell>
          <cell r="H18" t="str">
            <v>Khoa Nông học</v>
          </cell>
          <cell r="I18" t="str">
            <v>Tiến sĩ, Giảng viên</v>
          </cell>
          <cell r="J18">
            <v>3.33</v>
          </cell>
          <cell r="K18">
            <v>0</v>
          </cell>
          <cell r="L18" t="str">
            <v>01-May-20</v>
          </cell>
          <cell r="M18" t="str">
            <v>01-May-17</v>
          </cell>
          <cell r="N18">
            <v>2</v>
          </cell>
          <cell r="O18" t="str">
            <v>0101</v>
          </cell>
          <cell r="P18" t="str">
            <v>0101</v>
          </cell>
          <cell r="Q18" t="str">
            <v>15.111</v>
          </cell>
          <cell r="R18" t="str">
            <v>V.07.01.03</v>
          </cell>
          <cell r="S18" t="str">
            <v>CTH11</v>
          </cell>
        </row>
        <row r="19">
          <cell r="B19" t="str">
            <v>BCY09</v>
          </cell>
          <cell r="C19" t="str">
            <v/>
          </cell>
          <cell r="D19" t="str">
            <v>Nguyễn Kim</v>
          </cell>
          <cell r="E19" t="str">
            <v>Vân</v>
          </cell>
          <cell r="F19">
            <v>1</v>
          </cell>
          <cell r="G19" t="str">
            <v>Bệnh cây</v>
          </cell>
          <cell r="H19" t="str">
            <v>Khoa Nông học</v>
          </cell>
          <cell r="I19" t="str">
            <v/>
          </cell>
          <cell r="J19">
            <v>7.28</v>
          </cell>
          <cell r="K19">
            <v>0</v>
          </cell>
          <cell r="L19" t="str">
            <v>01-Oct-08</v>
          </cell>
          <cell r="M19" t="str">
            <v>01-Oct-08</v>
          </cell>
          <cell r="N19">
            <v>2</v>
          </cell>
          <cell r="O19" t="str">
            <v>0102</v>
          </cell>
          <cell r="P19" t="str">
            <v>0102</v>
          </cell>
          <cell r="Q19" t="str">
            <v>15.109</v>
          </cell>
          <cell r="R19" t="str">
            <v>15.109</v>
          </cell>
          <cell r="S19" t="str">
            <v>TG248</v>
          </cell>
        </row>
        <row r="20">
          <cell r="B20" t="str">
            <v>BCY04</v>
          </cell>
          <cell r="C20" t="str">
            <v>3120215000076</v>
          </cell>
          <cell r="D20" t="str">
            <v>Ngô Bích</v>
          </cell>
          <cell r="E20" t="str">
            <v>Hảo</v>
          </cell>
          <cell r="F20">
            <v>1</v>
          </cell>
          <cell r="G20" t="str">
            <v>Bệnh cây</v>
          </cell>
          <cell r="H20" t="str">
            <v>Khoa Nông học</v>
          </cell>
          <cell r="I20" t="str">
            <v>PGS.TS. Giảng viên cao cấp, Bảo lưu PCCV</v>
          </cell>
          <cell r="J20">
            <v>7.28</v>
          </cell>
          <cell r="K20">
            <v>0</v>
          </cell>
          <cell r="L20" t="str">
            <v>01-Dec-17</v>
          </cell>
          <cell r="M20" t="str">
            <v>30-Dec-16</v>
          </cell>
          <cell r="N20">
            <v>2</v>
          </cell>
          <cell r="O20" t="str">
            <v>0102</v>
          </cell>
          <cell r="P20" t="str">
            <v>0102</v>
          </cell>
          <cell r="Q20" t="str">
            <v>15.109</v>
          </cell>
          <cell r="R20" t="str">
            <v>V.07.01.01</v>
          </cell>
          <cell r="S20" t="str">
            <v>TG455</v>
          </cell>
        </row>
        <row r="21">
          <cell r="B21" t="str">
            <v/>
          </cell>
          <cell r="C21" t="str">
            <v/>
          </cell>
          <cell r="D21" t="str">
            <v>Nguyễn Thị Hằng</v>
          </cell>
          <cell r="E21" t="str">
            <v>Nga</v>
          </cell>
          <cell r="F21">
            <v>1</v>
          </cell>
          <cell r="G21" t="str">
            <v>Bệnh cây</v>
          </cell>
          <cell r="H21" t="str">
            <v>Khoa Nông học</v>
          </cell>
          <cell r="I21" t="str">
            <v/>
          </cell>
          <cell r="J21">
            <v>3.33</v>
          </cell>
          <cell r="K21">
            <v>0</v>
          </cell>
          <cell r="L21" t="str">
            <v>01-Nov-04</v>
          </cell>
          <cell r="M21" t="str">
            <v>01-Nov-86</v>
          </cell>
          <cell r="N21">
            <v>4</v>
          </cell>
          <cell r="O21" t="str">
            <v>0102</v>
          </cell>
          <cell r="P21" t="str">
            <v>0102</v>
          </cell>
          <cell r="Q21" t="str">
            <v>13.095</v>
          </cell>
          <cell r="R21" t="str">
            <v>13.095</v>
          </cell>
          <cell r="S21" t="str">
            <v/>
          </cell>
        </row>
        <row r="22">
          <cell r="B22" t="str">
            <v>MOI57</v>
          </cell>
          <cell r="C22" t="str">
            <v/>
          </cell>
          <cell r="D22" t="str">
            <v>Vũ Triệu</v>
          </cell>
          <cell r="E22" t="str">
            <v>Mân</v>
          </cell>
          <cell r="F22">
            <v>1</v>
          </cell>
          <cell r="G22" t="str">
            <v>Bệnh cây</v>
          </cell>
          <cell r="H22" t="str">
            <v>Khoa Nông học</v>
          </cell>
          <cell r="I22" t="str">
            <v/>
          </cell>
          <cell r="J22">
            <v>7.64</v>
          </cell>
          <cell r="K22">
            <v>0</v>
          </cell>
          <cell r="L22" t="str">
            <v>01-Dec-07</v>
          </cell>
          <cell r="M22" t="str">
            <v>01-Aug-68</v>
          </cell>
          <cell r="N22">
            <v>2</v>
          </cell>
          <cell r="O22" t="str">
            <v>0102</v>
          </cell>
          <cell r="P22" t="str">
            <v>0102</v>
          </cell>
          <cell r="Q22" t="str">
            <v>15.109</v>
          </cell>
          <cell r="R22" t="str">
            <v>15.109</v>
          </cell>
          <cell r="S22" t="str">
            <v>MOI57</v>
          </cell>
        </row>
        <row r="23">
          <cell r="B23" t="str">
            <v>BCY07</v>
          </cell>
          <cell r="C23" t="str">
            <v>3120215000082</v>
          </cell>
          <cell r="D23" t="str">
            <v>Bùi Trọng</v>
          </cell>
          <cell r="E23" t="str">
            <v>Thủy</v>
          </cell>
          <cell r="F23">
            <v>1</v>
          </cell>
          <cell r="G23" t="str">
            <v>Bệnh cây</v>
          </cell>
          <cell r="H23" t="str">
            <v>Khoa Nông học</v>
          </cell>
          <cell r="I23" t="str">
            <v/>
          </cell>
          <cell r="J23">
            <v>4.9800000000000004</v>
          </cell>
          <cell r="K23">
            <v>0.09</v>
          </cell>
          <cell r="L23" t="str">
            <v>01-Oct-11</v>
          </cell>
          <cell r="M23" t="str">
            <v>01-Dec-79</v>
          </cell>
          <cell r="N23">
            <v>4</v>
          </cell>
          <cell r="O23" t="str">
            <v>0102</v>
          </cell>
          <cell r="P23" t="str">
            <v>0102</v>
          </cell>
          <cell r="Q23" t="str">
            <v>15.111</v>
          </cell>
          <cell r="R23" t="str">
            <v>15.111</v>
          </cell>
          <cell r="S23" t="str">
            <v>BCY07</v>
          </cell>
        </row>
        <row r="24">
          <cell r="B24" t="str">
            <v>BCY08</v>
          </cell>
          <cell r="C24" t="str">
            <v>3120215000099</v>
          </cell>
          <cell r="D24" t="str">
            <v>Nguyễn Văn</v>
          </cell>
          <cell r="E24" t="str">
            <v>Viên</v>
          </cell>
          <cell r="F24">
            <v>1</v>
          </cell>
          <cell r="G24" t="str">
            <v>Bệnh cây</v>
          </cell>
          <cell r="H24" t="str">
            <v>Khoa Nông học</v>
          </cell>
          <cell r="I24" t="str">
            <v>PGS.TS. Giảng viên cao cấp</v>
          </cell>
          <cell r="J24">
            <v>7.64</v>
          </cell>
          <cell r="K24">
            <v>0</v>
          </cell>
          <cell r="L24" t="str">
            <v>01-Oct-19</v>
          </cell>
          <cell r="M24" t="str">
            <v>30-Dec-16</v>
          </cell>
          <cell r="N24">
            <v>2</v>
          </cell>
          <cell r="O24" t="str">
            <v>0102</v>
          </cell>
          <cell r="P24" t="str">
            <v>0102</v>
          </cell>
          <cell r="Q24" t="str">
            <v>15.109</v>
          </cell>
          <cell r="R24" t="str">
            <v>V.07.01.01</v>
          </cell>
          <cell r="S24" t="str">
            <v>TG547</v>
          </cell>
        </row>
        <row r="25">
          <cell r="B25" t="str">
            <v>BCY10</v>
          </cell>
          <cell r="C25" t="str">
            <v>3120215000103</v>
          </cell>
          <cell r="D25" t="str">
            <v>Ngô Thị</v>
          </cell>
          <cell r="E25" t="str">
            <v>Xuyên</v>
          </cell>
          <cell r="F25">
            <v>1</v>
          </cell>
          <cell r="G25" t="str">
            <v>Bệnh cây</v>
          </cell>
          <cell r="H25" t="str">
            <v>Khoa Nông học</v>
          </cell>
          <cell r="I25" t="str">
            <v/>
          </cell>
          <cell r="J25">
            <v>6.1</v>
          </cell>
          <cell r="K25">
            <v>0</v>
          </cell>
          <cell r="L25" t="str">
            <v>01-Apr-12</v>
          </cell>
          <cell r="M25" t="str">
            <v>01-Jun-10</v>
          </cell>
          <cell r="N25">
            <v>2</v>
          </cell>
          <cell r="O25" t="str">
            <v>0102</v>
          </cell>
          <cell r="P25" t="str">
            <v>0102</v>
          </cell>
          <cell r="Q25" t="str">
            <v>15.110</v>
          </cell>
          <cell r="R25" t="str">
            <v>15.110</v>
          </cell>
          <cell r="S25" t="str">
            <v>TG206</v>
          </cell>
        </row>
        <row r="26">
          <cell r="B26" t="str">
            <v>BCY02</v>
          </cell>
          <cell r="C26" t="str">
            <v>3120215000132</v>
          </cell>
          <cell r="D26" t="str">
            <v>Đỗ Tấn</v>
          </cell>
          <cell r="E26" t="str">
            <v>Dũng</v>
          </cell>
          <cell r="F26">
            <v>1</v>
          </cell>
          <cell r="G26" t="str">
            <v>Bệnh cây</v>
          </cell>
          <cell r="H26" t="str">
            <v>Khoa Nông học</v>
          </cell>
          <cell r="I26" t="str">
            <v>PGS.TS. Giảng viên cao cấp, Bảo lưu PCCV</v>
          </cell>
          <cell r="J26">
            <v>7.28</v>
          </cell>
          <cell r="K26">
            <v>0</v>
          </cell>
          <cell r="L26" t="str">
            <v>01-Oct-21</v>
          </cell>
          <cell r="M26" t="str">
            <v>30-Dec-16</v>
          </cell>
          <cell r="N26">
            <v>2</v>
          </cell>
          <cell r="O26" t="str">
            <v>0102</v>
          </cell>
          <cell r="P26" t="str">
            <v>0102</v>
          </cell>
          <cell r="Q26" t="str">
            <v>15.109</v>
          </cell>
          <cell r="R26" t="str">
            <v>V.07.01.01</v>
          </cell>
          <cell r="S26" t="str">
            <v>BCY02</v>
          </cell>
        </row>
        <row r="27">
          <cell r="B27" t="str">
            <v>BCY03</v>
          </cell>
          <cell r="C27" t="str">
            <v>3120215000149</v>
          </cell>
          <cell r="D27" t="str">
            <v>Nguyễn Đức</v>
          </cell>
          <cell r="E27" t="str">
            <v>Huy</v>
          </cell>
          <cell r="F27">
            <v>1</v>
          </cell>
          <cell r="G27" t="str">
            <v>Bệnh cây</v>
          </cell>
          <cell r="H27" t="str">
            <v>Bệnh viện Cây trồng</v>
          </cell>
          <cell r="I27" t="str">
            <v>Tiến sĩ, Giảng viên chính, GĐ Bệnh viện Cây trồng, Trưởng BM</v>
          </cell>
          <cell r="J27">
            <v>4.74</v>
          </cell>
          <cell r="K27">
            <v>0</v>
          </cell>
          <cell r="L27" t="str">
            <v>01-Apr-20</v>
          </cell>
          <cell r="M27" t="str">
            <v>01-Apr-18</v>
          </cell>
          <cell r="N27">
            <v>2</v>
          </cell>
          <cell r="O27" t="str">
            <v>4800</v>
          </cell>
          <cell r="P27" t="str">
            <v>0102</v>
          </cell>
          <cell r="Q27" t="str">
            <v>15.110</v>
          </cell>
          <cell r="R27" t="str">
            <v>V.07.01.02</v>
          </cell>
          <cell r="S27" t="str">
            <v>BCY03</v>
          </cell>
        </row>
        <row r="28">
          <cell r="B28" t="str">
            <v>BCY05</v>
          </cell>
          <cell r="C28" t="str">
            <v>3120215000155</v>
          </cell>
          <cell r="D28" t="str">
            <v>Nguyễn Thị Lan</v>
          </cell>
          <cell r="E28" t="str">
            <v>Hương</v>
          </cell>
          <cell r="F28">
            <v>1</v>
          </cell>
          <cell r="G28" t="str">
            <v>Bệnh cây</v>
          </cell>
          <cell r="H28" t="str">
            <v>Khoa Nông học</v>
          </cell>
          <cell r="I28" t="str">
            <v>Kỹ sư</v>
          </cell>
          <cell r="J28">
            <v>3.33</v>
          </cell>
          <cell r="K28">
            <v>0</v>
          </cell>
          <cell r="L28" t="str">
            <v>01-Oct-19</v>
          </cell>
          <cell r="M28" t="str">
            <v>01-Mar-14</v>
          </cell>
          <cell r="N28">
            <v>4</v>
          </cell>
          <cell r="O28" t="str">
            <v>0102</v>
          </cell>
          <cell r="P28" t="str">
            <v>0102</v>
          </cell>
          <cell r="Q28" t="str">
            <v>13.095</v>
          </cell>
          <cell r="R28" t="str">
            <v>13.095</v>
          </cell>
          <cell r="S28" t="str">
            <v>BCY05</v>
          </cell>
        </row>
        <row r="29">
          <cell r="B29" t="str">
            <v>BCY11</v>
          </cell>
          <cell r="C29" t="str">
            <v>3120215000161</v>
          </cell>
          <cell r="D29" t="str">
            <v>Đỗ Trung</v>
          </cell>
          <cell r="E29" t="str">
            <v>Kiên</v>
          </cell>
          <cell r="F29">
            <v>1</v>
          </cell>
          <cell r="G29" t="str">
            <v>Bệnh cây</v>
          </cell>
          <cell r="H29" t="str">
            <v>Khoa Nông học</v>
          </cell>
          <cell r="I29" t="str">
            <v>Tiến sĩ, Giảng viên</v>
          </cell>
          <cell r="J29">
            <v>3.33</v>
          </cell>
          <cell r="K29">
            <v>0</v>
          </cell>
          <cell r="L29" t="str">
            <v>01-Jun-18</v>
          </cell>
          <cell r="M29" t="str">
            <v>01-Oct-08</v>
          </cell>
          <cell r="N29">
            <v>2</v>
          </cell>
          <cell r="O29" t="str">
            <v>0102</v>
          </cell>
          <cell r="P29" t="str">
            <v>0102</v>
          </cell>
          <cell r="Q29" t="str">
            <v>15.111</v>
          </cell>
          <cell r="R29" t="str">
            <v>V.07.01.03</v>
          </cell>
          <cell r="S29" t="str">
            <v>BCY11</v>
          </cell>
        </row>
        <row r="30">
          <cell r="B30" t="str">
            <v>BCY12</v>
          </cell>
          <cell r="C30" t="str">
            <v>3120215009636</v>
          </cell>
          <cell r="D30" t="str">
            <v>Nguyễn Thị Thanh</v>
          </cell>
          <cell r="E30" t="str">
            <v>Hồng</v>
          </cell>
          <cell r="F30">
            <v>1</v>
          </cell>
          <cell r="G30" t="str">
            <v>Bệnh cây</v>
          </cell>
          <cell r="H30" t="str">
            <v>Khoa Nông học</v>
          </cell>
          <cell r="I30" t="str">
            <v>Thạc sĩ, Giảng viên</v>
          </cell>
          <cell r="J30">
            <v>3.66</v>
          </cell>
          <cell r="K30">
            <v>0</v>
          </cell>
          <cell r="L30" t="str">
            <v>01-Feb-19</v>
          </cell>
          <cell r="M30" t="str">
            <v>01-Feb-10</v>
          </cell>
          <cell r="N30">
            <v>3</v>
          </cell>
          <cell r="O30" t="str">
            <v>0102</v>
          </cell>
          <cell r="P30" t="str">
            <v>0102</v>
          </cell>
          <cell r="Q30" t="str">
            <v>15.111</v>
          </cell>
          <cell r="R30" t="str">
            <v>V.07.01.03</v>
          </cell>
          <cell r="S30" t="str">
            <v>BCY12</v>
          </cell>
        </row>
        <row r="31">
          <cell r="B31" t="str">
            <v>BCY01</v>
          </cell>
          <cell r="C31" t="str">
            <v>3120215000110</v>
          </cell>
          <cell r="D31" t="str">
            <v>Hà Viết</v>
          </cell>
          <cell r="E31" t="str">
            <v>Cường</v>
          </cell>
          <cell r="F31">
            <v>1</v>
          </cell>
          <cell r="G31" t="str">
            <v>Bệnh cây</v>
          </cell>
          <cell r="H31" t="str">
            <v>Bệnh viện Cây trồng</v>
          </cell>
          <cell r="I31" t="str">
            <v>PGS.TS. Giảng viên cao cấp, Phó GĐ Bệnh viện Cây trồng</v>
          </cell>
          <cell r="J31">
            <v>6.56</v>
          </cell>
          <cell r="K31">
            <v>0</v>
          </cell>
          <cell r="L31" t="str">
            <v>30-Dec-19</v>
          </cell>
          <cell r="M31" t="str">
            <v>30-Dec-16</v>
          </cell>
          <cell r="N31">
            <v>2</v>
          </cell>
          <cell r="O31" t="str">
            <v>4800</v>
          </cell>
          <cell r="P31" t="str">
            <v>0102</v>
          </cell>
          <cell r="Q31" t="str">
            <v>15.109</v>
          </cell>
          <cell r="R31" t="str">
            <v>V.07.01.01</v>
          </cell>
          <cell r="S31" t="str">
            <v>BCY01</v>
          </cell>
        </row>
        <row r="32">
          <cell r="B32" t="str">
            <v/>
          </cell>
          <cell r="C32" t="str">
            <v/>
          </cell>
          <cell r="D32" t="str">
            <v>Nguyễn Văn</v>
          </cell>
          <cell r="E32" t="str">
            <v>Khoát</v>
          </cell>
          <cell r="F32">
            <v>1</v>
          </cell>
          <cell r="G32" t="str">
            <v>Cây công nghiệp</v>
          </cell>
          <cell r="H32" t="str">
            <v>Khoa Nông học</v>
          </cell>
          <cell r="I32" t="str">
            <v/>
          </cell>
          <cell r="J32">
            <v>3.63</v>
          </cell>
          <cell r="K32">
            <v>0</v>
          </cell>
          <cell r="L32" t="str">
            <v>01-Dec-04</v>
          </cell>
          <cell r="M32" t="str">
            <v>01-Dec-86</v>
          </cell>
          <cell r="N32">
            <v>7</v>
          </cell>
          <cell r="O32" t="str">
            <v>0103</v>
          </cell>
          <cell r="P32" t="str">
            <v>0103</v>
          </cell>
          <cell r="Q32" t="str">
            <v>01.007</v>
          </cell>
          <cell r="R32" t="str">
            <v>01.007</v>
          </cell>
          <cell r="S32" t="str">
            <v/>
          </cell>
        </row>
        <row r="33">
          <cell r="B33" t="str">
            <v>CCN10</v>
          </cell>
          <cell r="C33" t="str">
            <v>3120215000205</v>
          </cell>
          <cell r="D33" t="str">
            <v>Ninh Thị</v>
          </cell>
          <cell r="E33" t="str">
            <v>Phíp</v>
          </cell>
          <cell r="F33">
            <v>1</v>
          </cell>
          <cell r="G33" t="str">
            <v>Cây công nghiệp</v>
          </cell>
          <cell r="H33" t="str">
            <v>Khoa Nông học</v>
          </cell>
          <cell r="I33" t="str">
            <v>PGS.TS, Giảng viên cao cấp, Phó Trưởng Khoa, Trưởng BM</v>
          </cell>
          <cell r="J33">
            <v>6.56</v>
          </cell>
          <cell r="K33">
            <v>0</v>
          </cell>
          <cell r="L33" t="str">
            <v>24-Mar-19</v>
          </cell>
          <cell r="M33" t="str">
            <v>24-Mar-17</v>
          </cell>
          <cell r="N33">
            <v>2</v>
          </cell>
          <cell r="O33" t="str">
            <v>0103</v>
          </cell>
          <cell r="P33" t="str">
            <v>0103</v>
          </cell>
          <cell r="Q33" t="str">
            <v>15.109</v>
          </cell>
          <cell r="R33" t="str">
            <v>V.07.01.01</v>
          </cell>
          <cell r="S33" t="str">
            <v>CCN10</v>
          </cell>
        </row>
        <row r="34">
          <cell r="B34" t="str">
            <v/>
          </cell>
          <cell r="C34" t="str">
            <v/>
          </cell>
          <cell r="D34" t="str">
            <v>Nguyễn Văn</v>
          </cell>
          <cell r="E34" t="str">
            <v>Bình</v>
          </cell>
          <cell r="F34">
            <v>1</v>
          </cell>
          <cell r="G34" t="str">
            <v>Cây công nghiệp</v>
          </cell>
          <cell r="H34" t="str">
            <v>Khoa Nông học</v>
          </cell>
          <cell r="I34" t="str">
            <v/>
          </cell>
          <cell r="J34">
            <v>6.78</v>
          </cell>
          <cell r="K34">
            <v>0</v>
          </cell>
          <cell r="L34" t="str">
            <v>01-Oct-01</v>
          </cell>
          <cell r="M34" t="str">
            <v>01-Oct-68</v>
          </cell>
          <cell r="N34">
            <v>2</v>
          </cell>
          <cell r="O34" t="str">
            <v>0103</v>
          </cell>
          <cell r="P34" t="str">
            <v>0103</v>
          </cell>
          <cell r="Q34" t="str">
            <v>15.110</v>
          </cell>
          <cell r="R34" t="str">
            <v>15.110</v>
          </cell>
          <cell r="S34" t="str">
            <v/>
          </cell>
        </row>
        <row r="35">
          <cell r="B35" t="str">
            <v/>
          </cell>
          <cell r="C35" t="str">
            <v/>
          </cell>
          <cell r="D35" t="str">
            <v>Nguyễn Thế</v>
          </cell>
          <cell r="E35" t="str">
            <v>Côn</v>
          </cell>
          <cell r="F35">
            <v>1</v>
          </cell>
          <cell r="G35" t="str">
            <v>Cây công nghiệp</v>
          </cell>
          <cell r="H35" t="str">
            <v>Khoa Nông học</v>
          </cell>
          <cell r="I35" t="str">
            <v/>
          </cell>
          <cell r="J35">
            <v>6.78</v>
          </cell>
          <cell r="K35">
            <v>0</v>
          </cell>
          <cell r="L35" t="str">
            <v>01-Oct-04</v>
          </cell>
          <cell r="M35" t="str">
            <v>01-Dec-69</v>
          </cell>
          <cell r="N35">
            <v>2</v>
          </cell>
          <cell r="O35" t="str">
            <v>0103</v>
          </cell>
          <cell r="P35" t="str">
            <v>0103</v>
          </cell>
          <cell r="Q35" t="str">
            <v>15.110</v>
          </cell>
          <cell r="R35" t="str">
            <v>15.110</v>
          </cell>
          <cell r="S35" t="str">
            <v/>
          </cell>
        </row>
        <row r="36">
          <cell r="B36" t="str">
            <v>CCN02</v>
          </cell>
          <cell r="C36" t="str">
            <v>3120215000178</v>
          </cell>
          <cell r="D36" t="str">
            <v>Vũ Đình</v>
          </cell>
          <cell r="E36" t="str">
            <v>Chính</v>
          </cell>
          <cell r="F36">
            <v>1</v>
          </cell>
          <cell r="G36" t="str">
            <v>Cây công nghiệp</v>
          </cell>
          <cell r="H36" t="str">
            <v>Khoa Nông học</v>
          </cell>
          <cell r="I36" t="str">
            <v>Tiến sĩ, Giảng viên chính</v>
          </cell>
          <cell r="J36">
            <v>6.78</v>
          </cell>
          <cell r="K36">
            <v>0.05</v>
          </cell>
          <cell r="L36" t="str">
            <v>01-Dec-19</v>
          </cell>
          <cell r="M36" t="str">
            <v>01-Jan-01</v>
          </cell>
          <cell r="N36">
            <v>2</v>
          </cell>
          <cell r="O36" t="str">
            <v>0103</v>
          </cell>
          <cell r="P36" t="str">
            <v>0103</v>
          </cell>
          <cell r="Q36" t="str">
            <v>15.110</v>
          </cell>
          <cell r="R36" t="str">
            <v>V.07.01.02</v>
          </cell>
          <cell r="S36" t="str">
            <v>TG918</v>
          </cell>
        </row>
        <row r="37">
          <cell r="B37" t="str">
            <v/>
          </cell>
          <cell r="C37" t="str">
            <v/>
          </cell>
          <cell r="D37" t="str">
            <v>Tăng Thị</v>
          </cell>
          <cell r="E37" t="str">
            <v>Năm</v>
          </cell>
          <cell r="F37">
            <v>1</v>
          </cell>
          <cell r="G37" t="str">
            <v>Cây công nghiệp</v>
          </cell>
          <cell r="H37" t="str">
            <v>Khoa Nông học</v>
          </cell>
          <cell r="I37" t="str">
            <v/>
          </cell>
          <cell r="J37">
            <v>4.6500000000000004</v>
          </cell>
          <cell r="K37">
            <v>0</v>
          </cell>
          <cell r="L37" t="str">
            <v>01-Sep-04</v>
          </cell>
          <cell r="M37" t="str">
            <v>15-Jan-69</v>
          </cell>
          <cell r="N37">
            <v>4</v>
          </cell>
          <cell r="O37" t="str">
            <v>0103</v>
          </cell>
          <cell r="P37" t="str">
            <v>0103</v>
          </cell>
          <cell r="Q37" t="str">
            <v>13.095</v>
          </cell>
          <cell r="R37" t="str">
            <v>13.095</v>
          </cell>
          <cell r="S37" t="str">
            <v/>
          </cell>
        </row>
        <row r="38">
          <cell r="B38" t="str">
            <v/>
          </cell>
          <cell r="C38" t="str">
            <v/>
          </cell>
          <cell r="D38" t="str">
            <v>Bùi Thị</v>
          </cell>
          <cell r="E38" t="str">
            <v>Tịnh</v>
          </cell>
          <cell r="F38">
            <v>1</v>
          </cell>
          <cell r="G38" t="str">
            <v>Cây công nghiệp</v>
          </cell>
          <cell r="H38" t="str">
            <v>Khoa Nông học</v>
          </cell>
          <cell r="I38" t="str">
            <v/>
          </cell>
          <cell r="J38">
            <v>5.42</v>
          </cell>
          <cell r="K38">
            <v>0</v>
          </cell>
          <cell r="L38" t="str">
            <v>01-Nov-03</v>
          </cell>
          <cell r="M38" t="str">
            <v>01-Nov-76</v>
          </cell>
          <cell r="N38">
            <v>3</v>
          </cell>
          <cell r="O38" t="str">
            <v>0103</v>
          </cell>
          <cell r="P38" t="str">
            <v>0103</v>
          </cell>
          <cell r="Q38" t="str">
            <v>15.110</v>
          </cell>
          <cell r="R38" t="str">
            <v>15.110</v>
          </cell>
          <cell r="S38" t="str">
            <v/>
          </cell>
        </row>
        <row r="39">
          <cell r="B39" t="str">
            <v>CCN09</v>
          </cell>
          <cell r="C39" t="str">
            <v>3120215000190</v>
          </cell>
          <cell r="D39" t="str">
            <v>Nguyễn Đình</v>
          </cell>
          <cell r="E39" t="str">
            <v>Vinh</v>
          </cell>
          <cell r="F39">
            <v>1</v>
          </cell>
          <cell r="G39" t="str">
            <v>Cây công nghiệp</v>
          </cell>
          <cell r="H39" t="str">
            <v>Khoa Nông học</v>
          </cell>
          <cell r="I39" t="str">
            <v>Tiến sĩ, Giảng viên chính</v>
          </cell>
          <cell r="J39">
            <v>6.44</v>
          </cell>
          <cell r="K39">
            <v>0</v>
          </cell>
          <cell r="L39" t="str">
            <v>01-Sep-17</v>
          </cell>
          <cell r="M39" t="str">
            <v>01-Jul-03</v>
          </cell>
          <cell r="N39">
            <v>2</v>
          </cell>
          <cell r="O39" t="str">
            <v>0103</v>
          </cell>
          <cell r="P39" t="str">
            <v>0103</v>
          </cell>
          <cell r="Q39" t="str">
            <v>15.110</v>
          </cell>
          <cell r="R39" t="str">
            <v>V.07.01.02</v>
          </cell>
          <cell r="S39" t="str">
            <v>TG453</v>
          </cell>
        </row>
        <row r="40">
          <cell r="B40" t="str">
            <v>CCN07</v>
          </cell>
          <cell r="C40" t="str">
            <v>3120215000184</v>
          </cell>
          <cell r="D40" t="str">
            <v>Bùi Xuân</v>
          </cell>
          <cell r="E40" t="str">
            <v>Sửu</v>
          </cell>
          <cell r="F40">
            <v>1</v>
          </cell>
          <cell r="G40" t="str">
            <v>Cây công nghiệp</v>
          </cell>
          <cell r="H40" t="str">
            <v>Khoa Nông học</v>
          </cell>
          <cell r="I40" t="str">
            <v>Thạc sĩ, Giảng viên chính</v>
          </cell>
          <cell r="J40">
            <v>6.1</v>
          </cell>
          <cell r="K40">
            <v>0</v>
          </cell>
          <cell r="L40" t="str">
            <v>01-Jan-14</v>
          </cell>
          <cell r="M40" t="str">
            <v>01-Jan-09</v>
          </cell>
          <cell r="N40">
            <v>3</v>
          </cell>
          <cell r="O40" t="str">
            <v>0103</v>
          </cell>
          <cell r="P40" t="str">
            <v>0103</v>
          </cell>
          <cell r="Q40" t="str">
            <v>15.110</v>
          </cell>
          <cell r="R40" t="str">
            <v>15.110</v>
          </cell>
          <cell r="S40" t="str">
            <v>CCN07</v>
          </cell>
        </row>
        <row r="41">
          <cell r="B41" t="str">
            <v>CCN04</v>
          </cell>
          <cell r="C41" t="str">
            <v>3120215000211</v>
          </cell>
          <cell r="D41" t="str">
            <v>Vũ Ngọc</v>
          </cell>
          <cell r="E41" t="str">
            <v>Thắng</v>
          </cell>
          <cell r="F41">
            <v>1</v>
          </cell>
          <cell r="G41" t="str">
            <v>Cây công nghiệp</v>
          </cell>
          <cell r="H41" t="str">
            <v>Viện Nghiên cứu và Phát triển cây dược liệu</v>
          </cell>
          <cell r="I41" t="str">
            <v>Tiến sĩ, Giảng viên chính, Phó BM, Phó Giám đốc Viện</v>
          </cell>
          <cell r="J41">
            <v>4.4000000000000004</v>
          </cell>
          <cell r="K41">
            <v>0</v>
          </cell>
          <cell r="L41" t="str">
            <v>01-Dec-20</v>
          </cell>
          <cell r="M41" t="str">
            <v>01-Dec-20</v>
          </cell>
          <cell r="N41">
            <v>2</v>
          </cell>
          <cell r="O41" t="str">
            <v>4900</v>
          </cell>
          <cell r="P41" t="str">
            <v>0103</v>
          </cell>
          <cell r="Q41" t="str">
            <v>15.110</v>
          </cell>
          <cell r="R41" t="str">
            <v>V.07.01.02</v>
          </cell>
          <cell r="S41" t="str">
            <v>CCN04</v>
          </cell>
        </row>
        <row r="42">
          <cell r="B42" t="str">
            <v/>
          </cell>
          <cell r="C42" t="str">
            <v>3120215000228</v>
          </cell>
          <cell r="D42" t="str">
            <v>Lê Thị Hồng</v>
          </cell>
          <cell r="E42" t="str">
            <v>Hạnh</v>
          </cell>
          <cell r="F42">
            <v>1</v>
          </cell>
          <cell r="G42" t="str">
            <v>Cây công nghiệp</v>
          </cell>
          <cell r="H42" t="str">
            <v>Khoa Nông học</v>
          </cell>
          <cell r="I42" t="str">
            <v>Kỹ sư</v>
          </cell>
          <cell r="J42">
            <v>3.33</v>
          </cell>
          <cell r="K42">
            <v>0</v>
          </cell>
          <cell r="L42" t="str">
            <v>01-Mar-20</v>
          </cell>
          <cell r="M42" t="str">
            <v>01-Mar-14</v>
          </cell>
          <cell r="N42">
            <v>4</v>
          </cell>
          <cell r="O42" t="str">
            <v>0103</v>
          </cell>
          <cell r="P42" t="str">
            <v>0103</v>
          </cell>
          <cell r="Q42" t="str">
            <v>13.095</v>
          </cell>
          <cell r="R42" t="str">
            <v>13.095</v>
          </cell>
          <cell r="S42" t="str">
            <v/>
          </cell>
        </row>
        <row r="43">
          <cell r="B43" t="str">
            <v>CCN03</v>
          </cell>
          <cell r="C43" t="str">
            <v>3120215009875</v>
          </cell>
          <cell r="D43" t="str">
            <v>Nguyễn Thị Thanh</v>
          </cell>
          <cell r="E43" t="str">
            <v>Hải</v>
          </cell>
          <cell r="F43">
            <v>1</v>
          </cell>
          <cell r="G43" t="str">
            <v>Cây công nghiệp</v>
          </cell>
          <cell r="H43" t="str">
            <v>Khoa Nông học</v>
          </cell>
          <cell r="I43" t="str">
            <v>Thạc sĩ, Giảng viên chính</v>
          </cell>
          <cell r="J43">
            <v>4.4000000000000004</v>
          </cell>
          <cell r="K43">
            <v>0</v>
          </cell>
          <cell r="L43" t="str">
            <v>01-Dec-20</v>
          </cell>
          <cell r="M43" t="str">
            <v>01-Dec-20</v>
          </cell>
          <cell r="N43">
            <v>3</v>
          </cell>
          <cell r="O43" t="str">
            <v>0103</v>
          </cell>
          <cell r="P43" t="str">
            <v>0103</v>
          </cell>
          <cell r="Q43" t="str">
            <v>15.110</v>
          </cell>
          <cell r="R43" t="str">
            <v>V.07.01.02</v>
          </cell>
          <cell r="S43" t="str">
            <v>CCN03</v>
          </cell>
        </row>
        <row r="44">
          <cell r="B44" t="str">
            <v>CCN01</v>
          </cell>
          <cell r="C44" t="str">
            <v>3120215000234</v>
          </cell>
          <cell r="D44" t="str">
            <v>Đinh Thái</v>
          </cell>
          <cell r="E44" t="str">
            <v>Hoàng</v>
          </cell>
          <cell r="F44">
            <v>1</v>
          </cell>
          <cell r="G44" t="str">
            <v>Cây công nghiệp</v>
          </cell>
          <cell r="H44" t="str">
            <v>Khoa Nông học</v>
          </cell>
          <cell r="I44" t="str">
            <v>Tiến sĩ, Giảng viên chính</v>
          </cell>
          <cell r="J44">
            <v>4.4000000000000004</v>
          </cell>
          <cell r="K44">
            <v>0</v>
          </cell>
          <cell r="L44" t="str">
            <v>01-Dec-20</v>
          </cell>
          <cell r="M44" t="str">
            <v>01-Dec-20</v>
          </cell>
          <cell r="N44">
            <v>2</v>
          </cell>
          <cell r="O44" t="str">
            <v>0103</v>
          </cell>
          <cell r="P44" t="str">
            <v>0103</v>
          </cell>
          <cell r="Q44" t="str">
            <v>15.110</v>
          </cell>
          <cell r="R44" t="str">
            <v>V.07.01.02</v>
          </cell>
          <cell r="S44" t="str">
            <v>CCN01</v>
          </cell>
        </row>
        <row r="45">
          <cell r="B45" t="str">
            <v>CCN11</v>
          </cell>
          <cell r="C45" t="str">
            <v>3120215038969</v>
          </cell>
          <cell r="D45" t="str">
            <v>Bùi Thế</v>
          </cell>
          <cell r="E45" t="str">
            <v>Khuynh</v>
          </cell>
          <cell r="F45">
            <v>1</v>
          </cell>
          <cell r="G45" t="str">
            <v>Cây công nghiệp</v>
          </cell>
          <cell r="H45" t="str">
            <v>Khoa Nông học</v>
          </cell>
          <cell r="I45" t="str">
            <v>Thạc sĩ, Giảng viên</v>
          </cell>
          <cell r="J45">
            <v>3</v>
          </cell>
          <cell r="K45">
            <v>0</v>
          </cell>
          <cell r="L45" t="str">
            <v>01-Jan-19</v>
          </cell>
          <cell r="M45" t="str">
            <v>01-Jan-13</v>
          </cell>
          <cell r="N45">
            <v>3</v>
          </cell>
          <cell r="O45" t="str">
            <v>0103</v>
          </cell>
          <cell r="P45" t="str">
            <v>0103</v>
          </cell>
          <cell r="Q45" t="str">
            <v>15.111</v>
          </cell>
          <cell r="R45" t="str">
            <v>V.07.01.03</v>
          </cell>
          <cell r="S45" t="str">
            <v>CCN11</v>
          </cell>
        </row>
        <row r="46">
          <cell r="B46" t="str">
            <v/>
          </cell>
          <cell r="C46" t="str">
            <v>3120215000989</v>
          </cell>
          <cell r="D46" t="str">
            <v>Lê Văn</v>
          </cell>
          <cell r="E46" t="str">
            <v>Sơn</v>
          </cell>
          <cell r="F46">
            <v>1</v>
          </cell>
          <cell r="G46" t="str">
            <v>Cây lương thực</v>
          </cell>
          <cell r="H46" t="str">
            <v>Khoa Nông học</v>
          </cell>
          <cell r="I46" t="str">
            <v>Nhân viên kỹ thuật</v>
          </cell>
          <cell r="J46">
            <v>3.63</v>
          </cell>
          <cell r="K46">
            <v>0.15</v>
          </cell>
          <cell r="L46" t="str">
            <v>01-Dec-20</v>
          </cell>
          <cell r="M46" t="str">
            <v>01-Dec-86</v>
          </cell>
          <cell r="N46">
            <v>7</v>
          </cell>
          <cell r="O46" t="str">
            <v>0104</v>
          </cell>
          <cell r="P46" t="str">
            <v>0104</v>
          </cell>
          <cell r="Q46" t="str">
            <v>01.007</v>
          </cell>
          <cell r="R46" t="str">
            <v>01.007</v>
          </cell>
          <cell r="S46" t="str">
            <v/>
          </cell>
        </row>
        <row r="47">
          <cell r="B47" t="str">
            <v/>
          </cell>
          <cell r="C47" t="str">
            <v>3120215007387</v>
          </cell>
          <cell r="D47" t="str">
            <v>Nguyễn Thị</v>
          </cell>
          <cell r="E47" t="str">
            <v>Tức</v>
          </cell>
          <cell r="F47">
            <v>1</v>
          </cell>
          <cell r="G47" t="str">
            <v>Cây lương thực</v>
          </cell>
          <cell r="H47" t="str">
            <v>Khoa Nông học</v>
          </cell>
          <cell r="I47" t="str">
            <v>Nhân viên kỹ thuật</v>
          </cell>
          <cell r="J47">
            <v>3.63</v>
          </cell>
          <cell r="K47">
            <v>0.16</v>
          </cell>
          <cell r="L47" t="str">
            <v>01-Dec-13</v>
          </cell>
          <cell r="M47" t="str">
            <v>01-Jan-77</v>
          </cell>
          <cell r="N47">
            <v>7</v>
          </cell>
          <cell r="O47" t="str">
            <v>0104</v>
          </cell>
          <cell r="P47" t="str">
            <v>0104</v>
          </cell>
          <cell r="Q47" t="str">
            <v>01.007</v>
          </cell>
          <cell r="R47" t="str">
            <v>01.007</v>
          </cell>
          <cell r="S47" t="str">
            <v/>
          </cell>
        </row>
        <row r="48">
          <cell r="B48" t="str">
            <v/>
          </cell>
          <cell r="C48" t="str">
            <v/>
          </cell>
          <cell r="D48" t="str">
            <v>Hoàng Việt</v>
          </cell>
          <cell r="E48" t="str">
            <v>Cường</v>
          </cell>
          <cell r="F48">
            <v>1</v>
          </cell>
          <cell r="G48" t="str">
            <v>Cây lương thực</v>
          </cell>
          <cell r="H48" t="str">
            <v>Khoa Nông học</v>
          </cell>
          <cell r="I48" t="str">
            <v/>
          </cell>
          <cell r="J48">
            <v>1.86</v>
          </cell>
          <cell r="K48">
            <v>0</v>
          </cell>
          <cell r="L48" t="str">
            <v>01-Jan-08</v>
          </cell>
          <cell r="M48" t="str">
            <v>01-Jan-08</v>
          </cell>
          <cell r="N48">
            <v>3</v>
          </cell>
          <cell r="O48" t="str">
            <v>0104</v>
          </cell>
          <cell r="P48" t="str">
            <v>0104</v>
          </cell>
          <cell r="Q48" t="str">
            <v>13.096</v>
          </cell>
          <cell r="R48" t="str">
            <v>13.096</v>
          </cell>
          <cell r="S48" t="str">
            <v/>
          </cell>
        </row>
        <row r="49">
          <cell r="B49" t="str">
            <v/>
          </cell>
          <cell r="C49" t="str">
            <v>3120205577796</v>
          </cell>
          <cell r="D49" t="str">
            <v>Trần Thị Minh</v>
          </cell>
          <cell r="E49" t="str">
            <v>Ngọc</v>
          </cell>
          <cell r="F49">
            <v>1</v>
          </cell>
          <cell r="G49" t="str">
            <v>Cây lương thực</v>
          </cell>
          <cell r="H49" t="str">
            <v>Khoa Nông học</v>
          </cell>
          <cell r="I49" t="str">
            <v>Thạc sĩ, Kỹ thuật viên</v>
          </cell>
          <cell r="J49">
            <v>2.34</v>
          </cell>
          <cell r="K49">
            <v>0</v>
          </cell>
          <cell r="L49" t="str">
            <v>01-Jan-19</v>
          </cell>
          <cell r="M49" t="str">
            <v>01-Jan-19</v>
          </cell>
          <cell r="N49">
            <v>3</v>
          </cell>
          <cell r="O49" t="str">
            <v>0104</v>
          </cell>
          <cell r="P49" t="str">
            <v>0104</v>
          </cell>
          <cell r="Q49" t="str">
            <v>13.095</v>
          </cell>
          <cell r="R49" t="str">
            <v>13.095</v>
          </cell>
          <cell r="S49" t="str">
            <v/>
          </cell>
        </row>
        <row r="50">
          <cell r="B50" t="str">
            <v/>
          </cell>
          <cell r="C50" t="str">
            <v/>
          </cell>
          <cell r="D50" t="str">
            <v>Ngô Thị</v>
          </cell>
          <cell r="E50" t="str">
            <v>Hằng</v>
          </cell>
          <cell r="F50">
            <v>1</v>
          </cell>
          <cell r="G50" t="str">
            <v>Cây lương thực</v>
          </cell>
          <cell r="H50" t="str">
            <v>Khoa Nông học</v>
          </cell>
          <cell r="I50" t="str">
            <v/>
          </cell>
          <cell r="J50">
            <v>4.6500000000000004</v>
          </cell>
          <cell r="K50">
            <v>0</v>
          </cell>
          <cell r="L50" t="str">
            <v>01-Jan-04</v>
          </cell>
          <cell r="M50" t="str">
            <v>15-Jan-69</v>
          </cell>
          <cell r="N50">
            <v>4</v>
          </cell>
          <cell r="O50" t="str">
            <v>0104</v>
          </cell>
          <cell r="P50" t="str">
            <v>0104</v>
          </cell>
          <cell r="Q50" t="str">
            <v>13.095</v>
          </cell>
          <cell r="R50" t="str">
            <v>13.095</v>
          </cell>
          <cell r="S50" t="str">
            <v/>
          </cell>
        </row>
        <row r="51">
          <cell r="B51" t="str">
            <v>TG030</v>
          </cell>
          <cell r="C51" t="str">
            <v/>
          </cell>
          <cell r="D51" t="str">
            <v>Bùi Thế</v>
          </cell>
          <cell r="E51" t="str">
            <v>Hùng</v>
          </cell>
          <cell r="F51">
            <v>1</v>
          </cell>
          <cell r="G51" t="str">
            <v>Cây lương thực</v>
          </cell>
          <cell r="H51" t="str">
            <v>Khoa Nông học</v>
          </cell>
          <cell r="I51" t="str">
            <v/>
          </cell>
          <cell r="J51">
            <v>6.78</v>
          </cell>
          <cell r="K51">
            <v>0</v>
          </cell>
          <cell r="L51" t="str">
            <v>01-Dec-03</v>
          </cell>
          <cell r="M51" t="str">
            <v>01-Dec-68</v>
          </cell>
          <cell r="N51">
            <v>2</v>
          </cell>
          <cell r="O51" t="str">
            <v>0104</v>
          </cell>
          <cell r="P51" t="str">
            <v>0104</v>
          </cell>
          <cell r="Q51" t="str">
            <v>15.110</v>
          </cell>
          <cell r="R51" t="str">
            <v>15.110</v>
          </cell>
          <cell r="S51" t="str">
            <v>TG030</v>
          </cell>
        </row>
        <row r="52">
          <cell r="B52" t="str">
            <v>CLT04</v>
          </cell>
          <cell r="C52" t="str">
            <v>3120215000263</v>
          </cell>
          <cell r="D52" t="str">
            <v>Nguyễn Thế</v>
          </cell>
          <cell r="E52" t="str">
            <v>Hùng</v>
          </cell>
          <cell r="F52">
            <v>1</v>
          </cell>
          <cell r="G52" t="str">
            <v>Cây lương thực</v>
          </cell>
          <cell r="H52" t="str">
            <v>Khoa Nông học</v>
          </cell>
          <cell r="I52" t="str">
            <v>PGS.TS. Giảng viên cao cấp</v>
          </cell>
          <cell r="J52">
            <v>7.64</v>
          </cell>
          <cell r="K52">
            <v>0</v>
          </cell>
          <cell r="L52" t="str">
            <v>01-Dec-19</v>
          </cell>
          <cell r="M52" t="str">
            <v>30-Dec-16</v>
          </cell>
          <cell r="N52">
            <v>2</v>
          </cell>
          <cell r="O52" t="str">
            <v>0104</v>
          </cell>
          <cell r="P52" t="str">
            <v>0104</v>
          </cell>
          <cell r="Q52" t="str">
            <v>15.109</v>
          </cell>
          <cell r="R52" t="str">
            <v>V.07.01.01</v>
          </cell>
          <cell r="S52" t="str">
            <v>TG562</v>
          </cell>
        </row>
        <row r="53">
          <cell r="B53" t="str">
            <v>TG940</v>
          </cell>
          <cell r="C53" t="str">
            <v/>
          </cell>
          <cell r="D53" t="str">
            <v>Nguyễn Hữu</v>
          </cell>
          <cell r="E53" t="str">
            <v>Tề</v>
          </cell>
          <cell r="F53">
            <v>1</v>
          </cell>
          <cell r="G53" t="str">
            <v>Cây lương thực</v>
          </cell>
          <cell r="H53" t="str">
            <v>Khoa Nông học</v>
          </cell>
          <cell r="I53" t="str">
            <v/>
          </cell>
          <cell r="J53">
            <v>7.64</v>
          </cell>
          <cell r="K53">
            <v>0</v>
          </cell>
          <cell r="L53" t="str">
            <v>01-Dec-04</v>
          </cell>
          <cell r="M53" t="str">
            <v>01-May-70</v>
          </cell>
          <cell r="N53">
            <v>1</v>
          </cell>
          <cell r="O53" t="str">
            <v>0104</v>
          </cell>
          <cell r="P53" t="str">
            <v>0104</v>
          </cell>
          <cell r="Q53" t="str">
            <v>15.109</v>
          </cell>
          <cell r="R53" t="str">
            <v>15.109</v>
          </cell>
          <cell r="S53" t="str">
            <v>TG940</v>
          </cell>
        </row>
        <row r="54">
          <cell r="B54" t="str">
            <v/>
          </cell>
          <cell r="C54" t="str">
            <v/>
          </cell>
          <cell r="D54" t="str">
            <v>Vũ Thị</v>
          </cell>
          <cell r="E54" t="str">
            <v>Tám</v>
          </cell>
          <cell r="F54">
            <v>1</v>
          </cell>
          <cell r="G54" t="str">
            <v>Cây lương thực</v>
          </cell>
          <cell r="H54" t="str">
            <v>Khoa Nông học</v>
          </cell>
          <cell r="I54" t="str">
            <v/>
          </cell>
          <cell r="J54">
            <v>5.76</v>
          </cell>
          <cell r="K54">
            <v>0</v>
          </cell>
          <cell r="L54" t="str">
            <v>01-Oct-03</v>
          </cell>
          <cell r="M54" t="str">
            <v>01-Aug-76</v>
          </cell>
          <cell r="N54">
            <v>4</v>
          </cell>
          <cell r="O54" t="str">
            <v>0104</v>
          </cell>
          <cell r="P54" t="str">
            <v>0104</v>
          </cell>
          <cell r="Q54" t="str">
            <v>15.110</v>
          </cell>
          <cell r="R54" t="str">
            <v>15.110</v>
          </cell>
          <cell r="S54" t="str">
            <v/>
          </cell>
        </row>
        <row r="55">
          <cell r="B55" t="str">
            <v>CLT02</v>
          </cell>
          <cell r="C55" t="str">
            <v>3120215000270</v>
          </cell>
          <cell r="D55" t="str">
            <v>Tăng Thị</v>
          </cell>
          <cell r="E55" t="str">
            <v>Hạnh</v>
          </cell>
          <cell r="F55">
            <v>1</v>
          </cell>
          <cell r="G55" t="str">
            <v>Cây lương thực</v>
          </cell>
          <cell r="H55" t="str">
            <v>Khoa Nông học</v>
          </cell>
          <cell r="I55" t="str">
            <v>PGS.TS. Giảng viên cao cấp, Trưởng BM</v>
          </cell>
          <cell r="J55">
            <v>6.92</v>
          </cell>
          <cell r="K55">
            <v>0</v>
          </cell>
          <cell r="L55" t="str">
            <v>30-Dec-21</v>
          </cell>
          <cell r="M55" t="str">
            <v>30-Dec-16</v>
          </cell>
          <cell r="N55">
            <v>2</v>
          </cell>
          <cell r="O55" t="str">
            <v>0104</v>
          </cell>
          <cell r="P55" t="str">
            <v>0104</v>
          </cell>
          <cell r="Q55" t="str">
            <v>15.109</v>
          </cell>
          <cell r="R55" t="str">
            <v>V.07.01.01</v>
          </cell>
          <cell r="S55" t="str">
            <v>CLT02</v>
          </cell>
        </row>
        <row r="56">
          <cell r="B56" t="str">
            <v>CLT08</v>
          </cell>
          <cell r="C56" t="str">
            <v>3120215000257</v>
          </cell>
          <cell r="D56" t="str">
            <v>Phạm Văn</v>
          </cell>
          <cell r="E56" t="str">
            <v>Cường</v>
          </cell>
          <cell r="F56">
            <v>1</v>
          </cell>
          <cell r="G56" t="str">
            <v>Cây lương thực</v>
          </cell>
          <cell r="H56" t="str">
            <v>Khoa Nông học</v>
          </cell>
          <cell r="I56" t="str">
            <v>GS.TS. Giảng viên cao cấp, Phó GĐ Học viện, Giám đốc Trung tâm thuộc Khoa</v>
          </cell>
          <cell r="J56">
            <v>7.28</v>
          </cell>
          <cell r="K56">
            <v>0</v>
          </cell>
          <cell r="L56" t="str">
            <v>30-Dec-21</v>
          </cell>
          <cell r="M56" t="str">
            <v>30-Dec-16</v>
          </cell>
          <cell r="N56">
            <v>2</v>
          </cell>
          <cell r="O56" t="str">
            <v>0104</v>
          </cell>
          <cell r="P56" t="str">
            <v>0104</v>
          </cell>
          <cell r="Q56" t="str">
            <v>15.109</v>
          </cell>
          <cell r="R56" t="str">
            <v>V.07.01.01</v>
          </cell>
          <cell r="S56" t="str">
            <v>CLT08</v>
          </cell>
        </row>
        <row r="57">
          <cell r="B57" t="str">
            <v>CLT06</v>
          </cell>
          <cell r="C57" t="str">
            <v>3120215000292</v>
          </cell>
          <cell r="D57" t="str">
            <v>Nguyễn Thiện</v>
          </cell>
          <cell r="E57" t="str">
            <v>Huyên</v>
          </cell>
          <cell r="F57">
            <v>1</v>
          </cell>
          <cell r="G57" t="str">
            <v>Cây lương thực</v>
          </cell>
          <cell r="H57" t="str">
            <v>Khoa Nông học</v>
          </cell>
          <cell r="I57" t="str">
            <v/>
          </cell>
          <cell r="J57">
            <v>6.1</v>
          </cell>
          <cell r="K57">
            <v>0</v>
          </cell>
          <cell r="L57" t="str">
            <v>01-Jan-11</v>
          </cell>
          <cell r="M57" t="str">
            <v>01-Dec-06</v>
          </cell>
          <cell r="N57">
            <v>3</v>
          </cell>
          <cell r="O57" t="str">
            <v>0104</v>
          </cell>
          <cell r="P57" t="str">
            <v>0104</v>
          </cell>
          <cell r="Q57" t="str">
            <v>15.110</v>
          </cell>
          <cell r="R57" t="str">
            <v>15.110</v>
          </cell>
          <cell r="S57" t="str">
            <v>TG094</v>
          </cell>
        </row>
        <row r="58">
          <cell r="B58" t="str">
            <v>CLT09</v>
          </cell>
          <cell r="C58" t="str">
            <v>3120215009881</v>
          </cell>
          <cell r="D58" t="str">
            <v>Dương Thị Thu</v>
          </cell>
          <cell r="E58" t="str">
            <v>Hằng</v>
          </cell>
          <cell r="F58">
            <v>1</v>
          </cell>
          <cell r="G58" t="str">
            <v>Cây lương thực</v>
          </cell>
          <cell r="H58" t="str">
            <v>Khoa Nông học</v>
          </cell>
          <cell r="I58" t="str">
            <v>Thạc sĩ, Giảng viên</v>
          </cell>
          <cell r="J58">
            <v>3.66</v>
          </cell>
          <cell r="K58">
            <v>0</v>
          </cell>
          <cell r="L58" t="str">
            <v>01-Apr-20</v>
          </cell>
          <cell r="M58" t="str">
            <v>01-Oct-07</v>
          </cell>
          <cell r="N58">
            <v>3</v>
          </cell>
          <cell r="O58" t="str">
            <v>0104</v>
          </cell>
          <cell r="P58" t="str">
            <v>0104</v>
          </cell>
          <cell r="Q58" t="str">
            <v>15.111</v>
          </cell>
          <cell r="R58" t="str">
            <v>V.07.01.03</v>
          </cell>
          <cell r="S58" t="str">
            <v>CLT09</v>
          </cell>
        </row>
        <row r="59">
          <cell r="B59" t="str">
            <v>CLT11</v>
          </cell>
          <cell r="C59" t="str">
            <v>3120215011230</v>
          </cell>
          <cell r="D59" t="str">
            <v>Nguyễn Văn</v>
          </cell>
          <cell r="E59" t="str">
            <v>Lộc</v>
          </cell>
          <cell r="F59">
            <v>1</v>
          </cell>
          <cell r="G59" t="str">
            <v>Cây lương thực</v>
          </cell>
          <cell r="H59" t="str">
            <v>Khoa Nông học</v>
          </cell>
          <cell r="I59" t="str">
            <v>PGS.TS, Giảng viên cao cấp, Phó BM</v>
          </cell>
          <cell r="J59">
            <v>6.2</v>
          </cell>
          <cell r="K59">
            <v>0</v>
          </cell>
          <cell r="L59" t="str">
            <v>27-Jun-22</v>
          </cell>
          <cell r="M59" t="str">
            <v>27-Jun-22</v>
          </cell>
          <cell r="N59">
            <v>2</v>
          </cell>
          <cell r="O59" t="str">
            <v>0104</v>
          </cell>
          <cell r="P59" t="str">
            <v>0104</v>
          </cell>
          <cell r="Q59" t="str">
            <v>15.109</v>
          </cell>
          <cell r="R59" t="str">
            <v>V.07.01.01</v>
          </cell>
          <cell r="S59" t="str">
            <v>CLT11</v>
          </cell>
        </row>
        <row r="60">
          <cell r="B60" t="str">
            <v>CLT12</v>
          </cell>
          <cell r="C60" t="str">
            <v>3120215033551</v>
          </cell>
          <cell r="D60" t="str">
            <v>Phan Thị Hồng</v>
          </cell>
          <cell r="E60" t="str">
            <v>Nhung</v>
          </cell>
          <cell r="F60">
            <v>1</v>
          </cell>
          <cell r="G60" t="str">
            <v>Cây lương thực</v>
          </cell>
          <cell r="H60" t="str">
            <v>Khoa Nông học</v>
          </cell>
          <cell r="I60" t="str">
            <v>Thạc sĩ, Giảng viên</v>
          </cell>
          <cell r="J60">
            <v>3.33</v>
          </cell>
          <cell r="K60">
            <v>0</v>
          </cell>
          <cell r="L60" t="str">
            <v>01-Mar-20</v>
          </cell>
          <cell r="M60" t="str">
            <v>01-Mar-11</v>
          </cell>
          <cell r="N60">
            <v>3</v>
          </cell>
          <cell r="O60" t="str">
            <v>0104</v>
          </cell>
          <cell r="P60" t="str">
            <v>0104</v>
          </cell>
          <cell r="Q60" t="str">
            <v>15.111</v>
          </cell>
          <cell r="R60" t="str">
            <v>V.07.01.03</v>
          </cell>
          <cell r="S60" t="str">
            <v>CLT12</v>
          </cell>
        </row>
        <row r="61">
          <cell r="B61" t="str">
            <v>TG103</v>
          </cell>
          <cell r="C61" t="str">
            <v/>
          </cell>
          <cell r="D61" t="str">
            <v>Nguyễn Viết</v>
          </cell>
          <cell r="E61" t="str">
            <v>Tùng</v>
          </cell>
          <cell r="F61">
            <v>1</v>
          </cell>
          <cell r="G61" t="str">
            <v>Côn trùng</v>
          </cell>
          <cell r="H61" t="str">
            <v>Khoa Nông học</v>
          </cell>
          <cell r="I61" t="str">
            <v/>
          </cell>
          <cell r="J61">
            <v>8</v>
          </cell>
          <cell r="K61">
            <v>0</v>
          </cell>
          <cell r="L61" t="str">
            <v>01-Dec-04</v>
          </cell>
          <cell r="M61" t="str">
            <v>01-Dec-64</v>
          </cell>
          <cell r="N61">
            <v>2</v>
          </cell>
          <cell r="O61" t="str">
            <v>0105</v>
          </cell>
          <cell r="P61" t="str">
            <v>0105</v>
          </cell>
          <cell r="Q61" t="str">
            <v>15.109</v>
          </cell>
          <cell r="R61" t="str">
            <v>15.109</v>
          </cell>
          <cell r="S61" t="str">
            <v>TG103</v>
          </cell>
        </row>
        <row r="62">
          <cell r="B62" t="str">
            <v>CTU01</v>
          </cell>
          <cell r="C62" t="str">
            <v>3120215000313</v>
          </cell>
          <cell r="D62" t="str">
            <v>Trần Đình</v>
          </cell>
          <cell r="E62" t="str">
            <v>Chiến</v>
          </cell>
          <cell r="F62">
            <v>1</v>
          </cell>
          <cell r="G62" t="str">
            <v>Côn trùng</v>
          </cell>
          <cell r="H62" t="str">
            <v>Khoa Nông học</v>
          </cell>
          <cell r="I62" t="str">
            <v>PGS.TS. Giảng viên cao cấp, Bảo lưu PCCV</v>
          </cell>
          <cell r="J62">
            <v>7.64</v>
          </cell>
          <cell r="K62">
            <v>0</v>
          </cell>
          <cell r="L62" t="str">
            <v>30-Dec-16</v>
          </cell>
          <cell r="M62" t="str">
            <v>30-Dec-16</v>
          </cell>
          <cell r="N62">
            <v>2</v>
          </cell>
          <cell r="O62" t="str">
            <v>0105</v>
          </cell>
          <cell r="P62" t="str">
            <v>0105</v>
          </cell>
          <cell r="Q62" t="str">
            <v>15.109</v>
          </cell>
          <cell r="R62" t="str">
            <v>V.07.01.01</v>
          </cell>
          <cell r="S62" t="str">
            <v>TG426</v>
          </cell>
        </row>
        <row r="63">
          <cell r="B63" t="str">
            <v>CTU02</v>
          </cell>
          <cell r="C63" t="str">
            <v>3120215000342</v>
          </cell>
          <cell r="D63" t="str">
            <v>Đặng Thị</v>
          </cell>
          <cell r="E63" t="str">
            <v>Dung</v>
          </cell>
          <cell r="F63">
            <v>1</v>
          </cell>
          <cell r="G63" t="str">
            <v>Côn trùng</v>
          </cell>
          <cell r="H63" t="str">
            <v>Khoa Nông học</v>
          </cell>
          <cell r="I63" t="str">
            <v/>
          </cell>
          <cell r="J63">
            <v>6.1</v>
          </cell>
          <cell r="K63">
            <v>0</v>
          </cell>
          <cell r="L63" t="str">
            <v>01-Dec-10</v>
          </cell>
          <cell r="M63" t="str">
            <v>01-May-06</v>
          </cell>
          <cell r="N63">
            <v>2</v>
          </cell>
          <cell r="O63" t="str">
            <v>0105</v>
          </cell>
          <cell r="P63" t="str">
            <v>0105</v>
          </cell>
          <cell r="Q63" t="str">
            <v>15.110</v>
          </cell>
          <cell r="R63" t="str">
            <v>15.110</v>
          </cell>
          <cell r="S63" t="str">
            <v>TG193</v>
          </cell>
        </row>
        <row r="64">
          <cell r="B64" t="str">
            <v>CTU06</v>
          </cell>
          <cell r="C64" t="str">
            <v>3120215000359</v>
          </cell>
          <cell r="D64" t="str">
            <v>Hồ Thị Thu</v>
          </cell>
          <cell r="E64" t="str">
            <v>Giang</v>
          </cell>
          <cell r="F64">
            <v>1</v>
          </cell>
          <cell r="G64" t="str">
            <v>Côn trùng</v>
          </cell>
          <cell r="H64" t="str">
            <v>Khoa Nông học</v>
          </cell>
          <cell r="I64" t="str">
            <v>PGS.TS. Giảng viên cao cấp</v>
          </cell>
          <cell r="J64">
            <v>6.92</v>
          </cell>
          <cell r="K64">
            <v>0</v>
          </cell>
          <cell r="L64" t="str">
            <v>30-Dec-21</v>
          </cell>
          <cell r="M64" t="str">
            <v>30-Dec-16</v>
          </cell>
          <cell r="N64">
            <v>2</v>
          </cell>
          <cell r="O64" t="str">
            <v>0105</v>
          </cell>
          <cell r="P64" t="str">
            <v>0105</v>
          </cell>
          <cell r="Q64" t="str">
            <v>15.109</v>
          </cell>
          <cell r="R64" t="str">
            <v>V.07.01.01</v>
          </cell>
          <cell r="S64" t="str">
            <v>CTU06</v>
          </cell>
        </row>
        <row r="65">
          <cell r="B65" t="str">
            <v/>
          </cell>
          <cell r="C65" t="str">
            <v>3120215000307</v>
          </cell>
          <cell r="D65" t="str">
            <v>Nguyễn Thị</v>
          </cell>
          <cell r="E65" t="str">
            <v>Thúy</v>
          </cell>
          <cell r="F65">
            <v>1</v>
          </cell>
          <cell r="G65" t="str">
            <v>Côn trùng</v>
          </cell>
          <cell r="H65" t="str">
            <v>Khoa Nông học</v>
          </cell>
          <cell r="I65" t="str">
            <v>Kỹ sư</v>
          </cell>
          <cell r="J65">
            <v>4.9800000000000004</v>
          </cell>
          <cell r="K65">
            <v>0</v>
          </cell>
          <cell r="L65" t="str">
            <v>01-May-22</v>
          </cell>
          <cell r="M65" t="str">
            <v>01-May-04</v>
          </cell>
          <cell r="N65">
            <v>4</v>
          </cell>
          <cell r="O65" t="str">
            <v>0105</v>
          </cell>
          <cell r="P65" t="str">
            <v>0105</v>
          </cell>
          <cell r="Q65" t="str">
            <v>13.095</v>
          </cell>
          <cell r="R65" t="str">
            <v>V.05.02.07</v>
          </cell>
          <cell r="S65" t="str">
            <v/>
          </cell>
        </row>
        <row r="66">
          <cell r="B66" t="str">
            <v>CTU12</v>
          </cell>
          <cell r="C66" t="str">
            <v/>
          </cell>
          <cell r="D66" t="str">
            <v>Lê Xuân</v>
          </cell>
          <cell r="E66" t="str">
            <v>Thiện</v>
          </cell>
          <cell r="F66">
            <v>1</v>
          </cell>
          <cell r="G66" t="str">
            <v>Côn trùng</v>
          </cell>
          <cell r="H66" t="str">
            <v>Khoa Nông học</v>
          </cell>
          <cell r="I66" t="str">
            <v/>
          </cell>
          <cell r="J66">
            <v>5.76</v>
          </cell>
          <cell r="K66">
            <v>0</v>
          </cell>
          <cell r="L66" t="str">
            <v>01-Jun-04</v>
          </cell>
          <cell r="M66" t="str">
            <v>05-Dec-66</v>
          </cell>
          <cell r="N66">
            <v>4</v>
          </cell>
          <cell r="O66" t="str">
            <v>0105</v>
          </cell>
          <cell r="P66" t="str">
            <v>0105</v>
          </cell>
          <cell r="Q66" t="str">
            <v>15.110</v>
          </cell>
          <cell r="R66" t="str">
            <v>15.110</v>
          </cell>
          <cell r="S66" t="str">
            <v>CTU12</v>
          </cell>
        </row>
        <row r="67">
          <cell r="B67" t="str">
            <v>CTU07</v>
          </cell>
          <cell r="C67" t="str">
            <v>3120215006303</v>
          </cell>
          <cell r="D67" t="str">
            <v>Nguyễn Văn</v>
          </cell>
          <cell r="E67" t="str">
            <v>Đĩnh</v>
          </cell>
          <cell r="F67">
            <v>1</v>
          </cell>
          <cell r="G67" t="str">
            <v>Côn trùng</v>
          </cell>
          <cell r="H67" t="str">
            <v>Khoa Nông học</v>
          </cell>
          <cell r="I67" t="str">
            <v>Giáo sư, Tiến sĩ, Giảng viên cao cấp</v>
          </cell>
          <cell r="J67">
            <v>6.56</v>
          </cell>
          <cell r="K67">
            <v>0</v>
          </cell>
          <cell r="L67" t="str">
            <v>01-May-10</v>
          </cell>
          <cell r="M67" t="str">
            <v>01-Apr-79</v>
          </cell>
          <cell r="N67">
            <v>2</v>
          </cell>
          <cell r="O67" t="str">
            <v>0105</v>
          </cell>
          <cell r="P67" t="str">
            <v>0105</v>
          </cell>
          <cell r="Q67" t="str">
            <v>15.109</v>
          </cell>
          <cell r="R67" t="str">
            <v>15.109</v>
          </cell>
          <cell r="S67" t="str">
            <v>TG191</v>
          </cell>
        </row>
        <row r="68">
          <cell r="B68" t="str">
            <v>MOI44</v>
          </cell>
          <cell r="C68" t="str">
            <v/>
          </cell>
          <cell r="D68" t="str">
            <v>Hà Quang</v>
          </cell>
          <cell r="E68" t="str">
            <v>Hùng</v>
          </cell>
          <cell r="F68">
            <v>1</v>
          </cell>
          <cell r="G68" t="str">
            <v>Côn trùng</v>
          </cell>
          <cell r="H68" t="str">
            <v>Khoa Nông học</v>
          </cell>
          <cell r="I68" t="str">
            <v/>
          </cell>
          <cell r="J68">
            <v>7.28</v>
          </cell>
          <cell r="K68">
            <v>0</v>
          </cell>
          <cell r="L68" t="str">
            <v>01-Oct-07</v>
          </cell>
          <cell r="M68" t="str">
            <v>01-Oct-67</v>
          </cell>
          <cell r="N68">
            <v>2</v>
          </cell>
          <cell r="O68" t="str">
            <v>0105</v>
          </cell>
          <cell r="P68" t="str">
            <v>0105</v>
          </cell>
          <cell r="Q68" t="str">
            <v>15.109</v>
          </cell>
          <cell r="R68" t="str">
            <v>15.109</v>
          </cell>
          <cell r="S68" t="str">
            <v>MOI44</v>
          </cell>
        </row>
        <row r="69">
          <cell r="B69" t="str">
            <v>CTU04</v>
          </cell>
          <cell r="C69" t="str">
            <v>3120215000320</v>
          </cell>
          <cell r="D69" t="str">
            <v>Nguyễn Minh</v>
          </cell>
          <cell r="E69" t="str">
            <v>Mầu</v>
          </cell>
          <cell r="F69">
            <v>1</v>
          </cell>
          <cell r="G69" t="str">
            <v>Côn trùng</v>
          </cell>
          <cell r="H69" t="str">
            <v>Khoa Nông học</v>
          </cell>
          <cell r="I69" t="str">
            <v/>
          </cell>
          <cell r="J69">
            <v>6.78</v>
          </cell>
          <cell r="K69">
            <v>0</v>
          </cell>
          <cell r="L69" t="str">
            <v>01-Nov-11</v>
          </cell>
          <cell r="M69" t="str">
            <v>01-Jun-79</v>
          </cell>
          <cell r="N69">
            <v>3</v>
          </cell>
          <cell r="O69" t="str">
            <v>0105</v>
          </cell>
          <cell r="P69" t="str">
            <v>0105</v>
          </cell>
          <cell r="Q69" t="str">
            <v>15.110</v>
          </cell>
          <cell r="R69" t="str">
            <v>15.110</v>
          </cell>
          <cell r="S69" t="str">
            <v>TG065</v>
          </cell>
        </row>
        <row r="70">
          <cell r="B70" t="str">
            <v>CTU05</v>
          </cell>
          <cell r="C70" t="str">
            <v>3120215000336</v>
          </cell>
          <cell r="D70" t="str">
            <v>Nguyễn Thị Kim</v>
          </cell>
          <cell r="E70" t="str">
            <v>Oanh</v>
          </cell>
          <cell r="F70">
            <v>1</v>
          </cell>
          <cell r="G70" t="str">
            <v>Côn trùng</v>
          </cell>
          <cell r="H70" t="str">
            <v>Khoa Nông học</v>
          </cell>
          <cell r="I70" t="str">
            <v>PGS.TS. Giảng viên cao cấp</v>
          </cell>
          <cell r="J70">
            <v>6.92</v>
          </cell>
          <cell r="K70">
            <v>0</v>
          </cell>
          <cell r="L70" t="str">
            <v>01-Dec-15</v>
          </cell>
          <cell r="M70" t="str">
            <v>30-Dec-16</v>
          </cell>
          <cell r="N70">
            <v>2</v>
          </cell>
          <cell r="O70" t="str">
            <v>0105</v>
          </cell>
          <cell r="P70" t="str">
            <v>0105</v>
          </cell>
          <cell r="Q70" t="str">
            <v>15.109</v>
          </cell>
          <cell r="R70" t="str">
            <v>V.07.01.01</v>
          </cell>
          <cell r="S70" t="str">
            <v>TG427</v>
          </cell>
        </row>
        <row r="71">
          <cell r="B71" t="str">
            <v>TG927</v>
          </cell>
          <cell r="C71" t="str">
            <v/>
          </cell>
          <cell r="D71" t="str">
            <v>Nguyễn Đức</v>
          </cell>
          <cell r="E71" t="str">
            <v>Khiêm</v>
          </cell>
          <cell r="F71">
            <v>1</v>
          </cell>
          <cell r="G71" t="str">
            <v>Côn trùng</v>
          </cell>
          <cell r="H71" t="str">
            <v>Khoa Nông học</v>
          </cell>
          <cell r="I71" t="str">
            <v/>
          </cell>
          <cell r="J71">
            <v>6.78</v>
          </cell>
          <cell r="K71">
            <v>0</v>
          </cell>
          <cell r="L71" t="str">
            <v>01-Dec-02</v>
          </cell>
          <cell r="M71" t="str">
            <v>01-Jul-66</v>
          </cell>
          <cell r="N71">
            <v>2</v>
          </cell>
          <cell r="O71" t="str">
            <v>0105</v>
          </cell>
          <cell r="P71" t="str">
            <v>0105</v>
          </cell>
          <cell r="Q71" t="str">
            <v>15.110</v>
          </cell>
          <cell r="R71" t="str">
            <v>15.110</v>
          </cell>
          <cell r="S71" t="str">
            <v>TG927</v>
          </cell>
        </row>
        <row r="72">
          <cell r="B72" t="str">
            <v>CTU11</v>
          </cell>
          <cell r="C72" t="str">
            <v>3120215000371</v>
          </cell>
          <cell r="D72" t="str">
            <v>Lê Ngọc</v>
          </cell>
          <cell r="E72" t="str">
            <v>Anh</v>
          </cell>
          <cell r="F72">
            <v>1</v>
          </cell>
          <cell r="G72" t="str">
            <v>Côn trùng</v>
          </cell>
          <cell r="H72" t="str">
            <v>Khoa Nông học</v>
          </cell>
          <cell r="I72" t="str">
            <v>PGS.TS. Giảng viên cao cấp, Phó BM</v>
          </cell>
          <cell r="J72">
            <v>6.56</v>
          </cell>
          <cell r="K72">
            <v>0</v>
          </cell>
          <cell r="L72" t="str">
            <v>17-Jul-20</v>
          </cell>
          <cell r="M72" t="str">
            <v>17-Jul-18</v>
          </cell>
          <cell r="N72">
            <v>2</v>
          </cell>
          <cell r="O72" t="str">
            <v>0105</v>
          </cell>
          <cell r="P72" t="str">
            <v>0105</v>
          </cell>
          <cell r="Q72" t="str">
            <v>15.109</v>
          </cell>
          <cell r="R72" t="str">
            <v>V.07.01.01</v>
          </cell>
          <cell r="S72" t="str">
            <v>CTU11</v>
          </cell>
        </row>
        <row r="73">
          <cell r="B73" t="str">
            <v>CTU08</v>
          </cell>
          <cell r="C73" t="str">
            <v>3120215000388</v>
          </cell>
          <cell r="D73" t="str">
            <v>Nguyễn Đức</v>
          </cell>
          <cell r="E73" t="str">
            <v>Tùng</v>
          </cell>
          <cell r="F73">
            <v>1</v>
          </cell>
          <cell r="G73" t="str">
            <v>Côn trùng</v>
          </cell>
          <cell r="H73" t="str">
            <v>Khoa Nông học</v>
          </cell>
          <cell r="I73" t="str">
            <v>PGS.TS. Giảng viên cao cấp, Phó Khoa, Trưởng Bộ môn</v>
          </cell>
          <cell r="J73">
            <v>6.2</v>
          </cell>
          <cell r="K73">
            <v>0</v>
          </cell>
          <cell r="L73" t="str">
            <v>06-Jul-20</v>
          </cell>
          <cell r="M73" t="str">
            <v>06-Jul-20</v>
          </cell>
          <cell r="N73">
            <v>2</v>
          </cell>
          <cell r="O73" t="str">
            <v>0105</v>
          </cell>
          <cell r="P73" t="str">
            <v>0105</v>
          </cell>
          <cell r="Q73" t="str">
            <v>15.109</v>
          </cell>
          <cell r="R73" t="str">
            <v>V.07.01.01</v>
          </cell>
          <cell r="S73" t="str">
            <v>CTU08</v>
          </cell>
        </row>
        <row r="74">
          <cell r="B74" t="str">
            <v>CTU03</v>
          </cell>
          <cell r="C74" t="str">
            <v>3120215009898</v>
          </cell>
          <cell r="D74" t="str">
            <v>Nguyễn Đức</v>
          </cell>
          <cell r="E74" t="str">
            <v>Khánh</v>
          </cell>
          <cell r="F74">
            <v>1</v>
          </cell>
          <cell r="G74" t="str">
            <v>Côn trùng</v>
          </cell>
          <cell r="H74" t="str">
            <v>Khoa Nông học</v>
          </cell>
          <cell r="I74" t="str">
            <v>Thạc sĩ, Giảng viên</v>
          </cell>
          <cell r="J74">
            <v>3.99</v>
          </cell>
          <cell r="K74">
            <v>0</v>
          </cell>
          <cell r="L74" t="str">
            <v>01-Apr-20</v>
          </cell>
          <cell r="M74" t="str">
            <v>01-Oct-07</v>
          </cell>
          <cell r="N74">
            <v>3</v>
          </cell>
          <cell r="O74" t="str">
            <v>0105</v>
          </cell>
          <cell r="P74" t="str">
            <v>0105</v>
          </cell>
          <cell r="Q74" t="str">
            <v>15.111</v>
          </cell>
          <cell r="R74" t="str">
            <v>V.07.01.03</v>
          </cell>
          <cell r="S74" t="str">
            <v>CTU03</v>
          </cell>
        </row>
        <row r="75">
          <cell r="B75" t="str">
            <v>CTU10</v>
          </cell>
          <cell r="C75" t="str">
            <v>3120215000394</v>
          </cell>
          <cell r="D75" t="str">
            <v>Phạm Thị</v>
          </cell>
          <cell r="E75" t="str">
            <v>Hiếu</v>
          </cell>
          <cell r="F75">
            <v>1</v>
          </cell>
          <cell r="G75" t="str">
            <v>Côn trùng</v>
          </cell>
          <cell r="H75" t="str">
            <v>Khoa Nông học</v>
          </cell>
          <cell r="I75" t="str">
            <v>Tiến sĩ, Giảng viên</v>
          </cell>
          <cell r="J75">
            <v>3.66</v>
          </cell>
          <cell r="K75">
            <v>0</v>
          </cell>
          <cell r="L75" t="str">
            <v>01-Jan-21</v>
          </cell>
          <cell r="M75" t="str">
            <v>01-Oct-08</v>
          </cell>
          <cell r="N75">
            <v>2</v>
          </cell>
          <cell r="O75" t="str">
            <v>0105</v>
          </cell>
          <cell r="P75" t="str">
            <v>0105</v>
          </cell>
          <cell r="Q75" t="str">
            <v>15.111</v>
          </cell>
          <cell r="R75" t="str">
            <v>V.07.01.03</v>
          </cell>
          <cell r="S75" t="str">
            <v>CTU10</v>
          </cell>
        </row>
        <row r="76">
          <cell r="B76" t="str">
            <v>CTU13</v>
          </cell>
          <cell r="C76" t="str">
            <v>3120215044768</v>
          </cell>
          <cell r="D76" t="str">
            <v>Thân Thế</v>
          </cell>
          <cell r="E76" t="str">
            <v>Anh</v>
          </cell>
          <cell r="F76">
            <v>1</v>
          </cell>
          <cell r="G76" t="str">
            <v>Côn trùng</v>
          </cell>
          <cell r="H76" t="str">
            <v>Khoa Nông học</v>
          </cell>
          <cell r="I76" t="str">
            <v>Thạc sĩ, Giảng viên</v>
          </cell>
          <cell r="J76">
            <v>3</v>
          </cell>
          <cell r="K76">
            <v>0</v>
          </cell>
          <cell r="L76" t="str">
            <v>01-Jan-21</v>
          </cell>
          <cell r="M76" t="str">
            <v>01-Jan-15</v>
          </cell>
          <cell r="N76">
            <v>3</v>
          </cell>
          <cell r="O76" t="str">
            <v>0105</v>
          </cell>
          <cell r="P76" t="str">
            <v>0105</v>
          </cell>
          <cell r="Q76" t="str">
            <v>15.111</v>
          </cell>
          <cell r="R76" t="str">
            <v>V.07.01.03</v>
          </cell>
          <cell r="S76" t="str">
            <v>CTU13</v>
          </cell>
        </row>
        <row r="77">
          <cell r="B77" t="str">
            <v/>
          </cell>
          <cell r="C77" t="str">
            <v>3120215000409</v>
          </cell>
          <cell r="D77" t="str">
            <v>Nguyễn Chu</v>
          </cell>
          <cell r="E77" t="str">
            <v>Duân</v>
          </cell>
          <cell r="F77">
            <v>1</v>
          </cell>
          <cell r="G77" t="str">
            <v>PP thí nghiệm và Thống kê sinh học</v>
          </cell>
          <cell r="H77" t="str">
            <v>Khoa Nông học</v>
          </cell>
          <cell r="I77" t="str">
            <v/>
          </cell>
          <cell r="J77">
            <v>3.63</v>
          </cell>
          <cell r="K77">
            <v>0.13</v>
          </cell>
          <cell r="L77" t="str">
            <v>01-Jun-10</v>
          </cell>
          <cell r="M77" t="str">
            <v>01-Jan-78</v>
          </cell>
          <cell r="N77">
            <v>7</v>
          </cell>
          <cell r="O77" t="str">
            <v>0106</v>
          </cell>
          <cell r="P77" t="str">
            <v>0106</v>
          </cell>
          <cell r="Q77" t="str">
            <v>01.007</v>
          </cell>
          <cell r="R77" t="str">
            <v>01.007</v>
          </cell>
          <cell r="S77" t="str">
            <v/>
          </cell>
        </row>
        <row r="78">
          <cell r="B78" t="str">
            <v/>
          </cell>
          <cell r="C78" t="str">
            <v>3120215046530</v>
          </cell>
          <cell r="D78" t="str">
            <v>Nguyễn Trần Thu</v>
          </cell>
          <cell r="E78" t="str">
            <v>Hương</v>
          </cell>
          <cell r="F78">
            <v>1</v>
          </cell>
          <cell r="G78" t="str">
            <v>PP thí nghiệm và Thống kê sinh học</v>
          </cell>
          <cell r="H78" t="str">
            <v>Khoa Nông học</v>
          </cell>
          <cell r="I78" t="str">
            <v>Kỹ thuật viên</v>
          </cell>
          <cell r="J78">
            <v>1.86</v>
          </cell>
          <cell r="K78">
            <v>0</v>
          </cell>
          <cell r="L78" t="str">
            <v>01-Aug-15</v>
          </cell>
          <cell r="M78" t="str">
            <v>01-Aug-15</v>
          </cell>
          <cell r="N78">
            <v>4</v>
          </cell>
          <cell r="O78" t="str">
            <v>0106</v>
          </cell>
          <cell r="P78" t="str">
            <v>0106</v>
          </cell>
          <cell r="Q78" t="str">
            <v>13.096</v>
          </cell>
          <cell r="R78" t="str">
            <v>13.096</v>
          </cell>
          <cell r="S78" t="str">
            <v/>
          </cell>
        </row>
        <row r="79">
          <cell r="B79" t="str">
            <v>TG024</v>
          </cell>
          <cell r="C79" t="str">
            <v>3120215000473</v>
          </cell>
          <cell r="D79" t="str">
            <v>Bùi Thị</v>
          </cell>
          <cell r="E79" t="str">
            <v>Điểm</v>
          </cell>
          <cell r="F79">
            <v>1</v>
          </cell>
          <cell r="G79" t="str">
            <v>PP thí nghiệm và Thống kê sinh học</v>
          </cell>
          <cell r="H79" t="str">
            <v>Khoa Nông học</v>
          </cell>
          <cell r="I79" t="str">
            <v/>
          </cell>
          <cell r="J79">
            <v>5.76</v>
          </cell>
          <cell r="K79">
            <v>0</v>
          </cell>
          <cell r="L79" t="str">
            <v>01-Jul-10</v>
          </cell>
          <cell r="M79" t="str">
            <v>01-Apr-78</v>
          </cell>
          <cell r="N79">
            <v>3</v>
          </cell>
          <cell r="O79" t="str">
            <v>0106</v>
          </cell>
          <cell r="P79" t="str">
            <v>0106</v>
          </cell>
          <cell r="Q79" t="str">
            <v>15.110</v>
          </cell>
          <cell r="R79" t="str">
            <v>15.110</v>
          </cell>
          <cell r="S79" t="str">
            <v>TG024</v>
          </cell>
        </row>
        <row r="80">
          <cell r="B80" t="str">
            <v>HTN05</v>
          </cell>
          <cell r="C80" t="str">
            <v/>
          </cell>
          <cell r="D80" t="str">
            <v>Nguyễn Huy</v>
          </cell>
          <cell r="E80" t="str">
            <v>Trí</v>
          </cell>
          <cell r="F80">
            <v>1</v>
          </cell>
          <cell r="G80" t="str">
            <v>PP thí nghiệm và Thống kê sinh học</v>
          </cell>
          <cell r="H80" t="str">
            <v>Khoa Nông học</v>
          </cell>
          <cell r="I80" t="str">
            <v/>
          </cell>
          <cell r="J80">
            <v>6.44</v>
          </cell>
          <cell r="K80">
            <v>0</v>
          </cell>
          <cell r="L80" t="str">
            <v>01-Sep-08</v>
          </cell>
          <cell r="M80" t="str">
            <v>01-Nov-73</v>
          </cell>
          <cell r="N80">
            <v>2</v>
          </cell>
          <cell r="O80" t="str">
            <v>0106</v>
          </cell>
          <cell r="P80" t="str">
            <v>0106</v>
          </cell>
          <cell r="Q80" t="str">
            <v>15.110</v>
          </cell>
          <cell r="R80" t="str">
            <v>15.110</v>
          </cell>
          <cell r="S80" t="str">
            <v>HTN05</v>
          </cell>
        </row>
        <row r="81">
          <cell r="B81" t="str">
            <v>HTN03</v>
          </cell>
          <cell r="C81" t="str">
            <v/>
          </cell>
          <cell r="D81" t="str">
            <v>Đoàn Thị</v>
          </cell>
          <cell r="E81" t="str">
            <v>Hằng</v>
          </cell>
          <cell r="F81">
            <v>1</v>
          </cell>
          <cell r="G81" t="str">
            <v>PP thí nghiệm và Thống kê sinh học</v>
          </cell>
          <cell r="H81" t="str">
            <v>Khoa Nông học</v>
          </cell>
          <cell r="I81" t="str">
            <v/>
          </cell>
          <cell r="J81">
            <v>4.9800000000000004</v>
          </cell>
          <cell r="K81">
            <v>0</v>
          </cell>
          <cell r="L81" t="str">
            <v>01-Dec-01</v>
          </cell>
          <cell r="M81" t="str">
            <v>01-Nov-89</v>
          </cell>
          <cell r="N81">
            <v>4</v>
          </cell>
          <cell r="O81" t="str">
            <v>0106</v>
          </cell>
          <cell r="P81" t="str">
            <v>0106</v>
          </cell>
          <cell r="Q81" t="str">
            <v>13.095</v>
          </cell>
          <cell r="R81" t="str">
            <v>13.095</v>
          </cell>
          <cell r="S81" t="str">
            <v>HTN03</v>
          </cell>
        </row>
        <row r="82">
          <cell r="B82" t="str">
            <v>MOI18</v>
          </cell>
          <cell r="C82" t="str">
            <v/>
          </cell>
          <cell r="D82" t="str">
            <v>Nguyễn Văn</v>
          </cell>
          <cell r="E82" t="str">
            <v>Long</v>
          </cell>
          <cell r="F82">
            <v>1</v>
          </cell>
          <cell r="G82" t="str">
            <v>PP thí nghiệm và Thống kê sinh học</v>
          </cell>
          <cell r="H82" t="str">
            <v>Khoa Nông học</v>
          </cell>
          <cell r="I82" t="str">
            <v/>
          </cell>
          <cell r="J82">
            <v>6.44</v>
          </cell>
          <cell r="K82">
            <v>0</v>
          </cell>
          <cell r="L82" t="str">
            <v>01-Dec-07</v>
          </cell>
          <cell r="M82" t="str">
            <v>01-Oct-73</v>
          </cell>
          <cell r="N82">
            <v>2</v>
          </cell>
          <cell r="O82" t="str">
            <v>0106</v>
          </cell>
          <cell r="P82" t="str">
            <v>0106</v>
          </cell>
          <cell r="Q82" t="str">
            <v>15.110</v>
          </cell>
          <cell r="R82" t="str">
            <v>15.110</v>
          </cell>
          <cell r="S82" t="str">
            <v>MOI18</v>
          </cell>
        </row>
        <row r="83">
          <cell r="B83" t="str">
            <v>HTN06</v>
          </cell>
          <cell r="C83" t="str">
            <v>3120215000421</v>
          </cell>
          <cell r="D83" t="str">
            <v>Nguyễn Thị</v>
          </cell>
          <cell r="E83" t="str">
            <v>Lan</v>
          </cell>
          <cell r="F83">
            <v>1</v>
          </cell>
          <cell r="G83" t="str">
            <v>PP thí nghiệm và Thống kê sinh học</v>
          </cell>
          <cell r="H83" t="str">
            <v>Khoa Nông học</v>
          </cell>
          <cell r="I83" t="str">
            <v/>
          </cell>
          <cell r="J83">
            <v>6.44</v>
          </cell>
          <cell r="K83">
            <v>0</v>
          </cell>
          <cell r="L83" t="str">
            <v>01-Apr-11</v>
          </cell>
          <cell r="M83" t="str">
            <v>01-Feb-76</v>
          </cell>
          <cell r="N83">
            <v>2</v>
          </cell>
          <cell r="O83" t="str">
            <v>0106</v>
          </cell>
          <cell r="P83" t="str">
            <v>0106</v>
          </cell>
          <cell r="Q83" t="str">
            <v>15.110</v>
          </cell>
          <cell r="R83" t="str">
            <v>15.110</v>
          </cell>
          <cell r="S83" t="str">
            <v>TG067</v>
          </cell>
        </row>
        <row r="84">
          <cell r="B84" t="str">
            <v>HTN04</v>
          </cell>
          <cell r="C84" t="str">
            <v>3120215000450</v>
          </cell>
          <cell r="D84" t="str">
            <v>Trần Thị</v>
          </cell>
          <cell r="E84" t="str">
            <v>Ngọc</v>
          </cell>
          <cell r="F84">
            <v>1</v>
          </cell>
          <cell r="G84" t="str">
            <v>PP thí nghiệm và Thống kê sinh học</v>
          </cell>
          <cell r="H84" t="str">
            <v>Khoa Nông học</v>
          </cell>
          <cell r="I84" t="str">
            <v/>
          </cell>
          <cell r="J84">
            <v>5.76</v>
          </cell>
          <cell r="K84">
            <v>0</v>
          </cell>
          <cell r="L84" t="str">
            <v>01-Sep-12</v>
          </cell>
          <cell r="M84" t="str">
            <v>01-Jul-81</v>
          </cell>
          <cell r="N84">
            <v>3</v>
          </cell>
          <cell r="O84" t="str">
            <v>0106</v>
          </cell>
          <cell r="P84" t="str">
            <v>0106</v>
          </cell>
          <cell r="Q84" t="str">
            <v>15.110</v>
          </cell>
          <cell r="R84" t="str">
            <v>15.110</v>
          </cell>
          <cell r="S84" t="str">
            <v>TG307</v>
          </cell>
        </row>
        <row r="85">
          <cell r="B85" t="str">
            <v>HTN08</v>
          </cell>
          <cell r="C85" t="str">
            <v>3120215000438</v>
          </cell>
          <cell r="D85" t="str">
            <v>Đỗ Thị</v>
          </cell>
          <cell r="E85" t="str">
            <v>Hường</v>
          </cell>
          <cell r="F85">
            <v>1</v>
          </cell>
          <cell r="G85" t="str">
            <v>PP thí nghiệm và Thống kê sinh học</v>
          </cell>
          <cell r="H85" t="str">
            <v>Khoa Nông học</v>
          </cell>
          <cell r="I85" t="str">
            <v>Tiến sĩ, Giảng viên chính</v>
          </cell>
          <cell r="J85">
            <v>4.74</v>
          </cell>
          <cell r="K85">
            <v>0</v>
          </cell>
          <cell r="L85" t="str">
            <v>01-Oct-21</v>
          </cell>
          <cell r="M85" t="str">
            <v>01-Dec-20</v>
          </cell>
          <cell r="N85">
            <v>2</v>
          </cell>
          <cell r="O85" t="str">
            <v>0106</v>
          </cell>
          <cell r="P85" t="str">
            <v>0106</v>
          </cell>
          <cell r="Q85" t="str">
            <v>15.110</v>
          </cell>
          <cell r="R85" t="str">
            <v>V.07.01.02</v>
          </cell>
          <cell r="S85" t="str">
            <v>HTN08</v>
          </cell>
        </row>
        <row r="86">
          <cell r="B86" t="str">
            <v>HTN02</v>
          </cell>
          <cell r="C86" t="str">
            <v>3120215009902</v>
          </cell>
          <cell r="D86" t="str">
            <v>Nguyễn Thị ái</v>
          </cell>
          <cell r="E86" t="str">
            <v>Nghĩa</v>
          </cell>
          <cell r="F86">
            <v>1</v>
          </cell>
          <cell r="G86" t="str">
            <v>PP thí nghiệm và Thống kê sinh học</v>
          </cell>
          <cell r="H86" t="str">
            <v>Khoa Nông học</v>
          </cell>
          <cell r="I86" t="str">
            <v>Tiến sĩ, Giảng viên</v>
          </cell>
          <cell r="J86">
            <v>3.99</v>
          </cell>
          <cell r="K86">
            <v>0</v>
          </cell>
          <cell r="L86" t="str">
            <v>01-Oct-21</v>
          </cell>
          <cell r="M86" t="str">
            <v>01-Oct-07</v>
          </cell>
          <cell r="N86">
            <v>2</v>
          </cell>
          <cell r="O86" t="str">
            <v>0106</v>
          </cell>
          <cell r="P86" t="str">
            <v>0106</v>
          </cell>
          <cell r="Q86" t="str">
            <v>15.111</v>
          </cell>
          <cell r="R86" t="str">
            <v>V.07.01.03</v>
          </cell>
          <cell r="S86" t="str">
            <v>HTN02</v>
          </cell>
        </row>
        <row r="87">
          <cell r="B87" t="str">
            <v>HTN09</v>
          </cell>
          <cell r="C87" t="str">
            <v>3120215000480</v>
          </cell>
          <cell r="D87" t="str">
            <v>Nguyễn Hồng</v>
          </cell>
          <cell r="E87" t="str">
            <v>Hạnh</v>
          </cell>
          <cell r="F87">
            <v>1</v>
          </cell>
          <cell r="G87" t="str">
            <v>PP thí nghiệm và Thống kê sinh học</v>
          </cell>
          <cell r="H87" t="str">
            <v>Khoa Nông học</v>
          </cell>
          <cell r="I87" t="str">
            <v>Tiến sĩ, Giảng viên chính, Phó BM</v>
          </cell>
          <cell r="J87">
            <v>4.4000000000000004</v>
          </cell>
          <cell r="K87">
            <v>0</v>
          </cell>
          <cell r="L87" t="str">
            <v>01-Dec-20</v>
          </cell>
          <cell r="M87" t="str">
            <v>01-Dec-20</v>
          </cell>
          <cell r="N87">
            <v>2</v>
          </cell>
          <cell r="O87" t="str">
            <v>0106</v>
          </cell>
          <cell r="P87" t="str">
            <v>0106</v>
          </cell>
          <cell r="Q87" t="str">
            <v>15.110</v>
          </cell>
          <cell r="R87" t="str">
            <v>V.07.01.02</v>
          </cell>
          <cell r="S87" t="str">
            <v>HTN09</v>
          </cell>
        </row>
        <row r="88">
          <cell r="B88" t="str">
            <v>HTN10</v>
          </cell>
          <cell r="C88" t="str">
            <v>3120215000496</v>
          </cell>
          <cell r="D88" t="str">
            <v>Nguyễn Thị Ngọc</v>
          </cell>
          <cell r="E88" t="str">
            <v>Dinh</v>
          </cell>
          <cell r="F88">
            <v>1</v>
          </cell>
          <cell r="G88" t="str">
            <v>PP thí nghiệm và Thống kê sinh học</v>
          </cell>
          <cell r="H88" t="str">
            <v>Khoa Nông học</v>
          </cell>
          <cell r="I88" t="str">
            <v>Tiến sĩ, Giảng viên chính, Trưởng BM</v>
          </cell>
          <cell r="J88">
            <v>4.4000000000000004</v>
          </cell>
          <cell r="K88">
            <v>0</v>
          </cell>
          <cell r="L88" t="str">
            <v>01-Dec-20</v>
          </cell>
          <cell r="M88" t="str">
            <v>01-Dec-20</v>
          </cell>
          <cell r="N88">
            <v>2</v>
          </cell>
          <cell r="O88" t="str">
            <v>0106</v>
          </cell>
          <cell r="P88" t="str">
            <v>0106</v>
          </cell>
          <cell r="Q88" t="str">
            <v>15.110</v>
          </cell>
          <cell r="R88" t="str">
            <v>V.07.01.02</v>
          </cell>
          <cell r="S88" t="str">
            <v>HTN10</v>
          </cell>
        </row>
        <row r="89">
          <cell r="B89" t="str">
            <v>HTN01</v>
          </cell>
          <cell r="C89" t="str">
            <v>3120215036600</v>
          </cell>
          <cell r="D89" t="str">
            <v>Phan Thị</v>
          </cell>
          <cell r="E89" t="str">
            <v>Thủy</v>
          </cell>
          <cell r="F89">
            <v>1</v>
          </cell>
          <cell r="G89" t="str">
            <v>PP thí nghiệm và Thống kê sinh học</v>
          </cell>
          <cell r="H89" t="str">
            <v>Khoa Nông học</v>
          </cell>
          <cell r="I89" t="str">
            <v>Tiến sĩ, Giảng viên</v>
          </cell>
          <cell r="J89">
            <v>3.33</v>
          </cell>
          <cell r="K89">
            <v>0</v>
          </cell>
          <cell r="L89" t="str">
            <v>01-Jul-21</v>
          </cell>
          <cell r="M89" t="str">
            <v>01-Jul-12</v>
          </cell>
          <cell r="N89">
            <v>2</v>
          </cell>
          <cell r="O89" t="str">
            <v>0106</v>
          </cell>
          <cell r="P89" t="str">
            <v>0106</v>
          </cell>
          <cell r="Q89" t="str">
            <v>15.111</v>
          </cell>
          <cell r="R89" t="str">
            <v>V.07.01.03</v>
          </cell>
          <cell r="S89" t="str">
            <v>HTN01</v>
          </cell>
        </row>
        <row r="90">
          <cell r="B90" t="str">
            <v/>
          </cell>
          <cell r="C90" t="str">
            <v>3120215045080</v>
          </cell>
          <cell r="D90" t="str">
            <v>Đỗ Thị</v>
          </cell>
          <cell r="E90" t="str">
            <v>Thanh</v>
          </cell>
          <cell r="F90">
            <v>1</v>
          </cell>
          <cell r="G90" t="str">
            <v>PP thí nghiệm và Thống kê sinh học</v>
          </cell>
          <cell r="H90" t="str">
            <v>Khoa Nông học</v>
          </cell>
          <cell r="I90" t="str">
            <v>Kỹ sư</v>
          </cell>
          <cell r="J90">
            <v>3</v>
          </cell>
          <cell r="K90">
            <v>0</v>
          </cell>
          <cell r="L90" t="str">
            <v>01-Jan-21</v>
          </cell>
          <cell r="M90" t="str">
            <v>01-Jan-15</v>
          </cell>
          <cell r="N90">
            <v>4</v>
          </cell>
          <cell r="O90" t="str">
            <v>0106</v>
          </cell>
          <cell r="P90" t="str">
            <v>0106</v>
          </cell>
          <cell r="Q90" t="str">
            <v>13.095</v>
          </cell>
          <cell r="R90" t="str">
            <v>V.05.02.07</v>
          </cell>
          <cell r="S90" t="str">
            <v/>
          </cell>
        </row>
        <row r="91">
          <cell r="B91" t="str">
            <v/>
          </cell>
          <cell r="C91" t="str">
            <v>3120215000500</v>
          </cell>
          <cell r="D91" t="str">
            <v>Lê Chí</v>
          </cell>
          <cell r="E91" t="str">
            <v>Dân</v>
          </cell>
          <cell r="F91">
            <v>1</v>
          </cell>
          <cell r="G91" t="str">
            <v>Di truyền và chọn giống cây trồng</v>
          </cell>
          <cell r="H91" t="str">
            <v>Khoa Nông học</v>
          </cell>
          <cell r="I91" t="str">
            <v>Kỹ thuật viên</v>
          </cell>
          <cell r="J91">
            <v>4.0599999999999996</v>
          </cell>
          <cell r="K91">
            <v>0.08</v>
          </cell>
          <cell r="L91" t="str">
            <v>01-Nov-16</v>
          </cell>
          <cell r="M91" t="str">
            <v>01-Nov-11</v>
          </cell>
          <cell r="N91">
            <v>6</v>
          </cell>
          <cell r="O91" t="str">
            <v>0107</v>
          </cell>
          <cell r="P91" t="str">
            <v>0107</v>
          </cell>
          <cell r="Q91" t="str">
            <v>13.096</v>
          </cell>
          <cell r="R91" t="str">
            <v>V.05.02.08</v>
          </cell>
          <cell r="S91" t="str">
            <v/>
          </cell>
        </row>
        <row r="92">
          <cell r="B92" t="str">
            <v>DTC02</v>
          </cell>
          <cell r="C92" t="str">
            <v>3120215000546</v>
          </cell>
          <cell r="D92" t="str">
            <v>Vũ Thị Thu</v>
          </cell>
          <cell r="E92" t="str">
            <v>Hiền</v>
          </cell>
          <cell r="F92">
            <v>1</v>
          </cell>
          <cell r="G92" t="str">
            <v>Di truyền và chọn giống cây trồng</v>
          </cell>
          <cell r="H92" t="str">
            <v>Khoa Nông học</v>
          </cell>
          <cell r="I92" t="str">
            <v>PGS.TS. Giảng viên cao cấp, Trưởng BM</v>
          </cell>
          <cell r="J92">
            <v>6.92</v>
          </cell>
          <cell r="K92">
            <v>0</v>
          </cell>
          <cell r="L92" t="str">
            <v>30-Dec-21</v>
          </cell>
          <cell r="M92" t="str">
            <v>30-Dec-16</v>
          </cell>
          <cell r="N92">
            <v>2</v>
          </cell>
          <cell r="O92" t="str">
            <v>0107</v>
          </cell>
          <cell r="P92" t="str">
            <v>0107</v>
          </cell>
          <cell r="Q92" t="str">
            <v>15.109</v>
          </cell>
          <cell r="R92" t="str">
            <v>V.07.01.01</v>
          </cell>
          <cell r="S92" t="str">
            <v>DTC02</v>
          </cell>
        </row>
        <row r="93">
          <cell r="B93" t="str">
            <v>TG015</v>
          </cell>
          <cell r="C93" t="str">
            <v>3120215000523</v>
          </cell>
          <cell r="D93" t="str">
            <v>Nguyễn Văn</v>
          </cell>
          <cell r="E93" t="str">
            <v>Hoan</v>
          </cell>
          <cell r="F93">
            <v>1</v>
          </cell>
          <cell r="G93" t="str">
            <v>Di truyền và chọn giống cây trồng</v>
          </cell>
          <cell r="H93" t="str">
            <v>Khoa Nông học</v>
          </cell>
          <cell r="I93" t="str">
            <v/>
          </cell>
          <cell r="J93">
            <v>6.78</v>
          </cell>
          <cell r="K93">
            <v>0</v>
          </cell>
          <cell r="L93" t="str">
            <v>01-Oct-09</v>
          </cell>
          <cell r="M93" t="str">
            <v>01-Jan-78</v>
          </cell>
          <cell r="N93">
            <v>2</v>
          </cell>
          <cell r="O93" t="str">
            <v>0107</v>
          </cell>
          <cell r="P93" t="str">
            <v>0107</v>
          </cell>
          <cell r="Q93" t="str">
            <v>15.110</v>
          </cell>
          <cell r="R93" t="str">
            <v>15.110</v>
          </cell>
          <cell r="S93" t="str">
            <v>TG015</v>
          </cell>
        </row>
        <row r="94">
          <cell r="B94" t="str">
            <v>DTC06</v>
          </cell>
          <cell r="C94" t="str">
            <v>3120215006831</v>
          </cell>
          <cell r="D94" t="str">
            <v>Vũ Đình</v>
          </cell>
          <cell r="E94" t="str">
            <v>Hòa</v>
          </cell>
          <cell r="F94">
            <v>1</v>
          </cell>
          <cell r="G94" t="str">
            <v>Di truyền và chọn giống cây trồng</v>
          </cell>
          <cell r="H94" t="str">
            <v>Khoa Nông học</v>
          </cell>
          <cell r="I94" t="str">
            <v>PGS.TS. Giảng viên cao cấp, Bảo lưu PCCV</v>
          </cell>
          <cell r="J94">
            <v>7.28</v>
          </cell>
          <cell r="K94">
            <v>0</v>
          </cell>
          <cell r="L94" t="str">
            <v>01-Apr-19</v>
          </cell>
          <cell r="M94" t="str">
            <v>30-Dec-16</v>
          </cell>
          <cell r="N94">
            <v>2</v>
          </cell>
          <cell r="O94" t="str">
            <v>0107</v>
          </cell>
          <cell r="P94" t="str">
            <v>0107</v>
          </cell>
          <cell r="Q94" t="str">
            <v>15.109</v>
          </cell>
          <cell r="R94" t="str">
            <v>V.07.01.01</v>
          </cell>
          <cell r="S94" t="str">
            <v>TG531</v>
          </cell>
        </row>
        <row r="95">
          <cell r="B95" t="str">
            <v/>
          </cell>
          <cell r="C95" t="str">
            <v/>
          </cell>
          <cell r="D95" t="str">
            <v>Kiều Thị</v>
          </cell>
          <cell r="E95" t="str">
            <v>Thư</v>
          </cell>
          <cell r="F95">
            <v>1</v>
          </cell>
          <cell r="G95" t="str">
            <v>Di truyền và chọn giống cây trồng</v>
          </cell>
          <cell r="H95" t="str">
            <v>Khoa Nông học</v>
          </cell>
          <cell r="I95" t="str">
            <v/>
          </cell>
          <cell r="J95">
            <v>5.42</v>
          </cell>
          <cell r="K95">
            <v>0</v>
          </cell>
          <cell r="L95" t="str">
            <v>01-Jun-06</v>
          </cell>
          <cell r="M95" t="str">
            <v>01-Jun-06</v>
          </cell>
          <cell r="N95">
            <v>2</v>
          </cell>
          <cell r="O95" t="str">
            <v>0107</v>
          </cell>
          <cell r="P95" t="str">
            <v>0107</v>
          </cell>
          <cell r="Q95" t="str">
            <v>15.110</v>
          </cell>
          <cell r="R95" t="str">
            <v>15.110</v>
          </cell>
          <cell r="S95" t="str">
            <v/>
          </cell>
        </row>
        <row r="96">
          <cell r="B96" t="str">
            <v/>
          </cell>
          <cell r="C96" t="str">
            <v>3120215000569</v>
          </cell>
          <cell r="D96" t="str">
            <v>Nguyễn Thị Bích</v>
          </cell>
          <cell r="E96" t="str">
            <v>Hồng</v>
          </cell>
          <cell r="F96">
            <v>1</v>
          </cell>
          <cell r="G96" t="str">
            <v>Di truyền và chọn giống cây trồng</v>
          </cell>
          <cell r="H96" t="str">
            <v>Khoa Nông học</v>
          </cell>
          <cell r="I96" t="str">
            <v>Thạc sĩ. Kỹ sư</v>
          </cell>
          <cell r="J96">
            <v>3.99</v>
          </cell>
          <cell r="K96">
            <v>0</v>
          </cell>
          <cell r="L96" t="str">
            <v>01-Jan-19</v>
          </cell>
          <cell r="M96" t="str">
            <v>01-Jan-04</v>
          </cell>
          <cell r="N96">
            <v>3</v>
          </cell>
          <cell r="O96" t="str">
            <v>0107</v>
          </cell>
          <cell r="P96" t="str">
            <v>0107</v>
          </cell>
          <cell r="Q96" t="str">
            <v>13.095</v>
          </cell>
          <cell r="R96" t="str">
            <v>13.095</v>
          </cell>
          <cell r="S96" t="str">
            <v/>
          </cell>
        </row>
        <row r="97">
          <cell r="B97" t="str">
            <v>DTC05</v>
          </cell>
          <cell r="C97" t="str">
            <v>3120215000552</v>
          </cell>
          <cell r="D97" t="str">
            <v>Lê Thị Tuyết</v>
          </cell>
          <cell r="E97" t="str">
            <v>Châm</v>
          </cell>
          <cell r="F97">
            <v>1</v>
          </cell>
          <cell r="G97" t="str">
            <v>Di truyền và chọn giống cây trồng</v>
          </cell>
          <cell r="H97" t="str">
            <v>Khoa Nông học</v>
          </cell>
          <cell r="I97" t="str">
            <v>Tiến sĩ, Giảng viên chính</v>
          </cell>
          <cell r="J97">
            <v>4.4000000000000004</v>
          </cell>
          <cell r="K97">
            <v>0</v>
          </cell>
          <cell r="L97" t="str">
            <v>01-Mar-20</v>
          </cell>
          <cell r="M97" t="str">
            <v>01-Dec-20</v>
          </cell>
          <cell r="N97">
            <v>2</v>
          </cell>
          <cell r="O97" t="str">
            <v>0107</v>
          </cell>
          <cell r="P97" t="str">
            <v>0107</v>
          </cell>
          <cell r="Q97" t="str">
            <v>15.110</v>
          </cell>
          <cell r="R97" t="str">
            <v>V.07.01.02</v>
          </cell>
          <cell r="S97" t="str">
            <v>DTC05</v>
          </cell>
        </row>
        <row r="98">
          <cell r="B98" t="str">
            <v>DTC08</v>
          </cell>
          <cell r="C98" t="str">
            <v>3120215000575</v>
          </cell>
          <cell r="D98" t="str">
            <v>Ngô Thị Hồng</v>
          </cell>
          <cell r="E98" t="str">
            <v>Tươi</v>
          </cell>
          <cell r="F98">
            <v>1</v>
          </cell>
          <cell r="G98" t="str">
            <v>Di truyền và chọn giống cây trồng</v>
          </cell>
          <cell r="H98" t="str">
            <v>Khoa Nông học</v>
          </cell>
          <cell r="I98" t="str">
            <v>Tiến sĩ, Giảng viên chính</v>
          </cell>
          <cell r="J98">
            <v>4.74</v>
          </cell>
          <cell r="K98">
            <v>0</v>
          </cell>
          <cell r="L98" t="str">
            <v>01-Apr-21</v>
          </cell>
          <cell r="M98" t="str">
            <v>01-Apr-18</v>
          </cell>
          <cell r="N98">
            <v>2</v>
          </cell>
          <cell r="O98" t="str">
            <v>0107</v>
          </cell>
          <cell r="P98" t="str">
            <v>0107</v>
          </cell>
          <cell r="Q98" t="str">
            <v>15.110</v>
          </cell>
          <cell r="R98" t="str">
            <v>V.07.01.02</v>
          </cell>
          <cell r="S98" t="str">
            <v>DTC08</v>
          </cell>
        </row>
        <row r="99">
          <cell r="B99" t="str">
            <v>DTC12</v>
          </cell>
          <cell r="C99" t="str">
            <v>3120215000598</v>
          </cell>
          <cell r="D99" t="str">
            <v>Nguyễn Tuấn</v>
          </cell>
          <cell r="E99" t="str">
            <v>Anh</v>
          </cell>
          <cell r="F99">
            <v>1</v>
          </cell>
          <cell r="G99" t="str">
            <v>Di truyền và chọn giống cây trồng</v>
          </cell>
          <cell r="H99" t="str">
            <v>Khoa Nông học</v>
          </cell>
          <cell r="I99" t="str">
            <v>Thạc sĩ, Giảng viên, GĐ Trung tâm thuộc Khoa</v>
          </cell>
          <cell r="J99">
            <v>3.66</v>
          </cell>
          <cell r="K99">
            <v>0</v>
          </cell>
          <cell r="L99" t="str">
            <v>01-Oct-20</v>
          </cell>
          <cell r="M99" t="str">
            <v>01-Oct-08</v>
          </cell>
          <cell r="N99">
            <v>3</v>
          </cell>
          <cell r="O99" t="str">
            <v>0114</v>
          </cell>
          <cell r="P99" t="str">
            <v>0107</v>
          </cell>
          <cell r="Q99" t="str">
            <v>15.111</v>
          </cell>
          <cell r="R99" t="str">
            <v>V.07.01.03</v>
          </cell>
          <cell r="S99" t="str">
            <v>DTC12</v>
          </cell>
        </row>
        <row r="100">
          <cell r="B100" t="str">
            <v>DTC11</v>
          </cell>
          <cell r="C100" t="str">
            <v>3120215000602</v>
          </cell>
          <cell r="D100" t="str">
            <v>Nguyễn Văn</v>
          </cell>
          <cell r="E100" t="str">
            <v>Cương</v>
          </cell>
          <cell r="F100">
            <v>1</v>
          </cell>
          <cell r="G100" t="str">
            <v>Di truyền và chọn giống cây trồng</v>
          </cell>
          <cell r="H100" t="str">
            <v>Khoa Nông học</v>
          </cell>
          <cell r="I100" t="str">
            <v>Phó Giáo sư, Tiến sĩ, Giảng viên cao cấp</v>
          </cell>
          <cell r="J100">
            <v>6.56</v>
          </cell>
          <cell r="K100">
            <v>0</v>
          </cell>
          <cell r="L100" t="str">
            <v>30-Dec-18</v>
          </cell>
          <cell r="M100" t="str">
            <v>30-Dec-16</v>
          </cell>
          <cell r="N100">
            <v>2</v>
          </cell>
          <cell r="O100" t="str">
            <v>0107</v>
          </cell>
          <cell r="P100" t="str">
            <v>0107</v>
          </cell>
          <cell r="Q100" t="str">
            <v>15.109</v>
          </cell>
          <cell r="R100" t="str">
            <v>V.07.01.01</v>
          </cell>
          <cell r="S100" t="str">
            <v>TG528</v>
          </cell>
        </row>
        <row r="101">
          <cell r="B101" t="str">
            <v>DTC10</v>
          </cell>
          <cell r="C101" t="str">
            <v>3120215009449</v>
          </cell>
          <cell r="D101" t="str">
            <v>Phạm Thị</v>
          </cell>
          <cell r="E101" t="str">
            <v>Ngọc</v>
          </cell>
          <cell r="F101">
            <v>1</v>
          </cell>
          <cell r="G101" t="str">
            <v>Di truyền và chọn giống cây trồng</v>
          </cell>
          <cell r="H101" t="str">
            <v>Khoa Nông học</v>
          </cell>
          <cell r="I101" t="str">
            <v>Tiến sĩ, Giảng viên chính</v>
          </cell>
          <cell r="J101">
            <v>4.4000000000000004</v>
          </cell>
          <cell r="K101">
            <v>0</v>
          </cell>
          <cell r="L101" t="str">
            <v>01-Dec-20</v>
          </cell>
          <cell r="M101" t="str">
            <v>01-Dec-20</v>
          </cell>
          <cell r="N101">
            <v>2</v>
          </cell>
          <cell r="O101" t="str">
            <v>0107</v>
          </cell>
          <cell r="P101" t="str">
            <v>0107</v>
          </cell>
          <cell r="Q101" t="str">
            <v>15.110</v>
          </cell>
          <cell r="R101" t="str">
            <v>V.07.01.02</v>
          </cell>
          <cell r="S101" t="str">
            <v>DTC10</v>
          </cell>
        </row>
        <row r="102">
          <cell r="B102" t="str">
            <v>DTC03</v>
          </cell>
          <cell r="C102" t="str">
            <v>3120215036826</v>
          </cell>
          <cell r="D102" t="str">
            <v>Trần Thiện</v>
          </cell>
          <cell r="E102" t="str">
            <v>Long</v>
          </cell>
          <cell r="F102">
            <v>1</v>
          </cell>
          <cell r="G102" t="str">
            <v>Di truyền và chọn giống cây trồng</v>
          </cell>
          <cell r="H102" t="str">
            <v>Khoa Nông học</v>
          </cell>
          <cell r="I102" t="str">
            <v>Thạc sĩ, Giảng viên</v>
          </cell>
          <cell r="J102">
            <v>3.33</v>
          </cell>
          <cell r="K102">
            <v>0</v>
          </cell>
          <cell r="L102" t="str">
            <v>01-Feb-21</v>
          </cell>
          <cell r="M102" t="str">
            <v>01-Feb-12</v>
          </cell>
          <cell r="N102">
            <v>3</v>
          </cell>
          <cell r="O102" t="str">
            <v>0107</v>
          </cell>
          <cell r="P102" t="str">
            <v>0107</v>
          </cell>
          <cell r="Q102" t="str">
            <v>15.111</v>
          </cell>
          <cell r="R102" t="str">
            <v>V.07.01.03</v>
          </cell>
          <cell r="S102" t="str">
            <v>DTC03</v>
          </cell>
        </row>
        <row r="103">
          <cell r="B103" t="str">
            <v>DTC07</v>
          </cell>
          <cell r="C103" t="str">
            <v>3120215037161</v>
          </cell>
          <cell r="D103" t="str">
            <v>Nguyễn Thanh</v>
          </cell>
          <cell r="E103" t="str">
            <v>Tuấn</v>
          </cell>
          <cell r="F103">
            <v>1</v>
          </cell>
          <cell r="G103" t="str">
            <v>Di truyền và chọn giống cây trồng</v>
          </cell>
          <cell r="H103" t="str">
            <v>Khoa Nông học</v>
          </cell>
          <cell r="I103" t="str">
            <v>PGS.TS, Giảng viên cao cấp, Phó BM</v>
          </cell>
          <cell r="J103">
            <v>6.2</v>
          </cell>
          <cell r="K103">
            <v>0</v>
          </cell>
          <cell r="L103" t="str">
            <v>27-Jun-22</v>
          </cell>
          <cell r="M103" t="str">
            <v>27-Jun-22</v>
          </cell>
          <cell r="N103">
            <v>2</v>
          </cell>
          <cell r="O103" t="str">
            <v>0107</v>
          </cell>
          <cell r="P103" t="str">
            <v>0107</v>
          </cell>
          <cell r="Q103" t="str">
            <v>15.109</v>
          </cell>
          <cell r="R103" t="str">
            <v>V.07.01.01</v>
          </cell>
          <cell r="S103" t="str">
            <v>DTC07</v>
          </cell>
        </row>
        <row r="104">
          <cell r="B104" t="str">
            <v>DTC14</v>
          </cell>
          <cell r="C104" t="str">
            <v>3120215044899</v>
          </cell>
          <cell r="D104" t="str">
            <v>Đoàn Thu</v>
          </cell>
          <cell r="E104" t="str">
            <v>Thủy</v>
          </cell>
          <cell r="F104">
            <v>1</v>
          </cell>
          <cell r="G104" t="str">
            <v>Di truyền và chọn giống cây trồng</v>
          </cell>
          <cell r="H104" t="str">
            <v>Khoa Nông học</v>
          </cell>
          <cell r="I104" t="str">
            <v>Tiến sĩ, Giảng viên</v>
          </cell>
          <cell r="J104">
            <v>3.66</v>
          </cell>
          <cell r="K104">
            <v>0</v>
          </cell>
          <cell r="L104" t="str">
            <v>01-Jul-21</v>
          </cell>
          <cell r="M104" t="str">
            <v>01-Jul-15</v>
          </cell>
          <cell r="N104">
            <v>2</v>
          </cell>
          <cell r="O104" t="str">
            <v>0107</v>
          </cell>
          <cell r="P104" t="str">
            <v>0107</v>
          </cell>
          <cell r="Q104" t="str">
            <v>15.111</v>
          </cell>
          <cell r="R104" t="str">
            <v>V.07.01.03</v>
          </cell>
          <cell r="S104" t="str">
            <v>DTC14</v>
          </cell>
        </row>
        <row r="105">
          <cell r="B105" t="str">
            <v>DTC13</v>
          </cell>
          <cell r="C105" t="str">
            <v>3120215006411</v>
          </cell>
          <cell r="D105" t="str">
            <v>Trần Văn</v>
          </cell>
          <cell r="E105" t="str">
            <v>Quang</v>
          </cell>
          <cell r="F105">
            <v>1</v>
          </cell>
          <cell r="G105" t="str">
            <v>Di truyền và chọn giống cây trồng</v>
          </cell>
          <cell r="H105" t="str">
            <v>Khoa Nông học</v>
          </cell>
          <cell r="I105" t="str">
            <v>PGS.TS. Giảng viên cao cấp, Trưởng Khoa</v>
          </cell>
          <cell r="J105">
            <v>6.92</v>
          </cell>
          <cell r="K105">
            <v>0</v>
          </cell>
          <cell r="L105" t="str">
            <v>30-Dec-21</v>
          </cell>
          <cell r="M105" t="str">
            <v>30-Dec-16</v>
          </cell>
          <cell r="N105">
            <v>2</v>
          </cell>
          <cell r="O105" t="str">
            <v>0107</v>
          </cell>
          <cell r="P105" t="str">
            <v>0107</v>
          </cell>
          <cell r="Q105" t="str">
            <v>15.109</v>
          </cell>
          <cell r="R105" t="str">
            <v>V.07.01.01</v>
          </cell>
          <cell r="S105" t="str">
            <v>DTC13</v>
          </cell>
        </row>
        <row r="106">
          <cell r="B106" t="str">
            <v/>
          </cell>
          <cell r="C106" t="str">
            <v>3120215000619</v>
          </cell>
          <cell r="D106" t="str">
            <v>Nông Thị</v>
          </cell>
          <cell r="E106" t="str">
            <v>Phương</v>
          </cell>
          <cell r="F106">
            <v>1</v>
          </cell>
          <cell r="G106" t="str">
            <v>Rau Hoa Quả và Cảnh quan</v>
          </cell>
          <cell r="H106" t="str">
            <v>Khoa Nông học</v>
          </cell>
          <cell r="I106" t="str">
            <v>Kỹ thuật viên</v>
          </cell>
          <cell r="J106">
            <v>4.0599999999999996</v>
          </cell>
          <cell r="K106">
            <v>7.0000000000000007E-2</v>
          </cell>
          <cell r="L106" t="str">
            <v>01-Dec-16</v>
          </cell>
          <cell r="M106" t="str">
            <v>01-Mar-09</v>
          </cell>
          <cell r="N106">
            <v>6</v>
          </cell>
          <cell r="O106" t="str">
            <v>0108</v>
          </cell>
          <cell r="P106" t="str">
            <v>0108</v>
          </cell>
          <cell r="Q106" t="str">
            <v>13.096</v>
          </cell>
          <cell r="R106" t="str">
            <v>V.05.02.08</v>
          </cell>
          <cell r="S106" t="str">
            <v/>
          </cell>
        </row>
        <row r="107">
          <cell r="B107" t="str">
            <v>RAQ12</v>
          </cell>
          <cell r="C107" t="str">
            <v>3120215000660</v>
          </cell>
          <cell r="D107" t="str">
            <v>Lê Thị</v>
          </cell>
          <cell r="E107" t="str">
            <v>Thẩm</v>
          </cell>
          <cell r="F107">
            <v>1</v>
          </cell>
          <cell r="G107" t="str">
            <v>Rau Hoa Quả và Cảnh quan</v>
          </cell>
          <cell r="H107" t="str">
            <v>Khoa Nông học</v>
          </cell>
          <cell r="I107" t="str">
            <v>Kỹ sư</v>
          </cell>
          <cell r="J107">
            <v>3.99</v>
          </cell>
          <cell r="K107">
            <v>0</v>
          </cell>
          <cell r="L107" t="str">
            <v>01-May-13</v>
          </cell>
          <cell r="M107" t="str">
            <v>01-May-04</v>
          </cell>
          <cell r="N107">
            <v>4</v>
          </cell>
          <cell r="O107" t="str">
            <v>0108</v>
          </cell>
          <cell r="P107" t="str">
            <v>0108</v>
          </cell>
          <cell r="Q107" t="str">
            <v>13.095</v>
          </cell>
          <cell r="R107" t="str">
            <v>13.095</v>
          </cell>
          <cell r="S107" t="str">
            <v>RAQ12</v>
          </cell>
        </row>
        <row r="108">
          <cell r="B108" t="str">
            <v>RAQ02</v>
          </cell>
          <cell r="C108" t="str">
            <v/>
          </cell>
          <cell r="D108" t="str">
            <v>Phạm Văn</v>
          </cell>
          <cell r="E108" t="str">
            <v>Côn</v>
          </cell>
          <cell r="F108">
            <v>1</v>
          </cell>
          <cell r="G108" t="str">
            <v>Rau Hoa Quả và Cảnh quan</v>
          </cell>
          <cell r="H108" t="str">
            <v>Khoa Nông học</v>
          </cell>
          <cell r="I108" t="str">
            <v/>
          </cell>
          <cell r="J108">
            <v>7.28</v>
          </cell>
          <cell r="K108">
            <v>0</v>
          </cell>
          <cell r="L108" t="str">
            <v>01-Oct-04</v>
          </cell>
          <cell r="M108" t="str">
            <v>01-Jul-64</v>
          </cell>
          <cell r="N108">
            <v>2</v>
          </cell>
          <cell r="O108" t="str">
            <v>0108</v>
          </cell>
          <cell r="P108" t="str">
            <v>0108</v>
          </cell>
          <cell r="Q108" t="str">
            <v>15.109</v>
          </cell>
          <cell r="R108" t="str">
            <v>15.109</v>
          </cell>
          <cell r="S108" t="str">
            <v>RAQ02</v>
          </cell>
        </row>
        <row r="109">
          <cell r="B109" t="str">
            <v>RAQ09</v>
          </cell>
          <cell r="C109" t="str">
            <v>3120215000648</v>
          </cell>
          <cell r="D109" t="str">
            <v>Phạm Thị</v>
          </cell>
          <cell r="E109" t="str">
            <v>Hương</v>
          </cell>
          <cell r="F109">
            <v>1</v>
          </cell>
          <cell r="G109" t="str">
            <v>Rau Hoa Quả và Cảnh quan</v>
          </cell>
          <cell r="H109" t="str">
            <v>Khoa Nông học</v>
          </cell>
          <cell r="I109" t="str">
            <v>PGS.TS. Giảng viên chính, Bảo lưu PCCV</v>
          </cell>
          <cell r="J109">
            <v>6.1</v>
          </cell>
          <cell r="K109">
            <v>0</v>
          </cell>
          <cell r="L109" t="str">
            <v>01-Apr-12</v>
          </cell>
          <cell r="M109" t="str">
            <v>01-May-08</v>
          </cell>
          <cell r="N109">
            <v>2</v>
          </cell>
          <cell r="O109" t="str">
            <v>0108</v>
          </cell>
          <cell r="P109" t="str">
            <v>0108</v>
          </cell>
          <cell r="Q109" t="str">
            <v>15.110</v>
          </cell>
          <cell r="R109" t="str">
            <v>15.110</v>
          </cell>
          <cell r="S109" t="str">
            <v>TG255</v>
          </cell>
        </row>
        <row r="110">
          <cell r="B110" t="str">
            <v/>
          </cell>
          <cell r="C110" t="str">
            <v/>
          </cell>
          <cell r="D110" t="str">
            <v>Hoàng Ngọc</v>
          </cell>
          <cell r="E110" t="str">
            <v>Thuận</v>
          </cell>
          <cell r="F110">
            <v>1</v>
          </cell>
          <cell r="G110" t="str">
            <v>Rau Hoa Quả và Cảnh quan</v>
          </cell>
          <cell r="H110" t="str">
            <v>Khoa Nông học</v>
          </cell>
          <cell r="I110" t="str">
            <v>PGS.TS. Giảng viên chính</v>
          </cell>
          <cell r="J110">
            <v>6.78</v>
          </cell>
          <cell r="K110">
            <v>7.0000000000000007E-2</v>
          </cell>
          <cell r="L110" t="str">
            <v>01-Oct-06</v>
          </cell>
          <cell r="M110" t="str">
            <v>01-Oct-85</v>
          </cell>
          <cell r="N110">
            <v>2</v>
          </cell>
          <cell r="O110" t="str">
            <v>0108</v>
          </cell>
          <cell r="P110" t="str">
            <v>0108</v>
          </cell>
          <cell r="Q110" t="str">
            <v>15.110</v>
          </cell>
          <cell r="R110" t="str">
            <v>15.110</v>
          </cell>
          <cell r="S110" t="str">
            <v/>
          </cell>
        </row>
        <row r="111">
          <cell r="B111" t="str">
            <v>RAQ05</v>
          </cell>
          <cell r="C111" t="str">
            <v>3120215000631</v>
          </cell>
          <cell r="D111" t="str">
            <v>Đoàn Văn</v>
          </cell>
          <cell r="E111" t="str">
            <v>Lư</v>
          </cell>
          <cell r="F111">
            <v>1</v>
          </cell>
          <cell r="G111" t="str">
            <v>Rau Hoa Quả và Cảnh quan</v>
          </cell>
          <cell r="H111" t="str">
            <v>Khoa Nông học</v>
          </cell>
          <cell r="I111" t="str">
            <v>Tiến sĩ, Giảng viên chính</v>
          </cell>
          <cell r="J111">
            <v>6.78</v>
          </cell>
          <cell r="K111">
            <v>0.05</v>
          </cell>
          <cell r="L111" t="str">
            <v>01-Dec-18</v>
          </cell>
          <cell r="M111" t="str">
            <v>08-Nov-99</v>
          </cell>
          <cell r="N111">
            <v>2</v>
          </cell>
          <cell r="O111" t="str">
            <v>0108</v>
          </cell>
          <cell r="P111" t="str">
            <v>0108</v>
          </cell>
          <cell r="Q111" t="str">
            <v>15.110</v>
          </cell>
          <cell r="R111" t="str">
            <v>V.07.01.02</v>
          </cell>
          <cell r="S111" t="str">
            <v>RAQ05</v>
          </cell>
        </row>
        <row r="112">
          <cell r="B112" t="str">
            <v>RAQ01</v>
          </cell>
          <cell r="C112" t="str">
            <v>3120215000625</v>
          </cell>
          <cell r="D112" t="str">
            <v>Hồ Hữu</v>
          </cell>
          <cell r="E112" t="str">
            <v>An</v>
          </cell>
          <cell r="F112">
            <v>1</v>
          </cell>
          <cell r="G112" t="str">
            <v>Rau Hoa Quả và Cảnh quan</v>
          </cell>
          <cell r="H112" t="str">
            <v>Khoa Nông học</v>
          </cell>
          <cell r="I112" t="str">
            <v/>
          </cell>
          <cell r="J112">
            <v>6.92</v>
          </cell>
          <cell r="K112">
            <v>0</v>
          </cell>
          <cell r="L112" t="str">
            <v>01-Jan-10</v>
          </cell>
          <cell r="M112" t="str">
            <v>01-Jan-10</v>
          </cell>
          <cell r="N112">
            <v>2</v>
          </cell>
          <cell r="O112" t="str">
            <v>0108</v>
          </cell>
          <cell r="P112" t="str">
            <v>0108</v>
          </cell>
          <cell r="Q112" t="str">
            <v>15.109</v>
          </cell>
          <cell r="R112" t="str">
            <v>15.109</v>
          </cell>
          <cell r="S112" t="str">
            <v>TG112</v>
          </cell>
        </row>
        <row r="113">
          <cell r="B113" t="str">
            <v>RAQ03</v>
          </cell>
          <cell r="C113" t="str">
            <v>3120215000683</v>
          </cell>
          <cell r="D113" t="str">
            <v>Vũ Thanh</v>
          </cell>
          <cell r="E113" t="str">
            <v>Hải</v>
          </cell>
          <cell r="F113">
            <v>1</v>
          </cell>
          <cell r="G113" t="str">
            <v>Rau Hoa Quả và Cảnh quan</v>
          </cell>
          <cell r="H113" t="str">
            <v>Khoa Nông học</v>
          </cell>
          <cell r="I113" t="str">
            <v>Tiến sĩ, Giảng viên chính, Trưởng BM</v>
          </cell>
          <cell r="J113">
            <v>4.74</v>
          </cell>
          <cell r="K113">
            <v>0</v>
          </cell>
          <cell r="L113" t="str">
            <v>01-Apr-21</v>
          </cell>
          <cell r="M113" t="str">
            <v>01-Apr-18</v>
          </cell>
          <cell r="N113">
            <v>2</v>
          </cell>
          <cell r="O113" t="str">
            <v>0108</v>
          </cell>
          <cell r="P113" t="str">
            <v>0108</v>
          </cell>
          <cell r="Q113" t="str">
            <v>15.110</v>
          </cell>
          <cell r="R113" t="str">
            <v>V.07.01.02</v>
          </cell>
          <cell r="S113" t="str">
            <v>RAQ03</v>
          </cell>
        </row>
        <row r="114">
          <cell r="B114" t="str">
            <v>RAQ04</v>
          </cell>
          <cell r="C114" t="str">
            <v>3120215000690</v>
          </cell>
          <cell r="D114" t="str">
            <v>Trịnh Thị Mai</v>
          </cell>
          <cell r="E114" t="str">
            <v>Dung</v>
          </cell>
          <cell r="F114">
            <v>1</v>
          </cell>
          <cell r="G114" t="str">
            <v>Rau Hoa Quả và Cảnh quan</v>
          </cell>
          <cell r="H114" t="str">
            <v>Khoa Nông học</v>
          </cell>
          <cell r="I114" t="str">
            <v>Thạc sĩ, Giảng viên</v>
          </cell>
          <cell r="J114">
            <v>3.99</v>
          </cell>
          <cell r="K114">
            <v>0</v>
          </cell>
          <cell r="L114" t="str">
            <v>01-Sep-16</v>
          </cell>
          <cell r="M114" t="str">
            <v>01-Apr-06</v>
          </cell>
          <cell r="N114">
            <v>3</v>
          </cell>
          <cell r="O114" t="str">
            <v>0108</v>
          </cell>
          <cell r="P114" t="str">
            <v>0108</v>
          </cell>
          <cell r="Q114" t="str">
            <v>15.111</v>
          </cell>
          <cell r="R114" t="str">
            <v>V.07.01.03</v>
          </cell>
          <cell r="S114" t="str">
            <v>TG456</v>
          </cell>
        </row>
        <row r="115">
          <cell r="B115" t="str">
            <v>RAQ08</v>
          </cell>
          <cell r="C115" t="str">
            <v>3120215000654</v>
          </cell>
          <cell r="D115" t="str">
            <v>Trần Thị Minh</v>
          </cell>
          <cell r="E115" t="str">
            <v>Hằng</v>
          </cell>
          <cell r="F115">
            <v>1</v>
          </cell>
          <cell r="G115" t="str">
            <v>Rau Hoa Quả và Cảnh quan</v>
          </cell>
          <cell r="H115" t="str">
            <v>Trung tâm Đảm bảo chất lượng</v>
          </cell>
          <cell r="I115" t="str">
            <v>PGS.TS. Giảng viên cao cấp, Giám đốc Trung tâm</v>
          </cell>
          <cell r="J115">
            <v>6.92</v>
          </cell>
          <cell r="K115">
            <v>0</v>
          </cell>
          <cell r="L115" t="str">
            <v>30-Dec-21</v>
          </cell>
          <cell r="M115" t="str">
            <v>30-Dec-16</v>
          </cell>
          <cell r="N115">
            <v>2</v>
          </cell>
          <cell r="O115" t="str">
            <v>3100</v>
          </cell>
          <cell r="P115" t="str">
            <v>0108</v>
          </cell>
          <cell r="Q115" t="str">
            <v>15.109</v>
          </cell>
          <cell r="R115" t="str">
            <v>V.07.01.01</v>
          </cell>
          <cell r="S115" t="str">
            <v>RAQ08</v>
          </cell>
        </row>
        <row r="116">
          <cell r="B116" t="str">
            <v>RAQ06</v>
          </cell>
          <cell r="C116" t="str">
            <v>3120215000677</v>
          </cell>
          <cell r="D116" t="str">
            <v>Phạm Thị Minh</v>
          </cell>
          <cell r="E116" t="str">
            <v>Phượng</v>
          </cell>
          <cell r="F116">
            <v>1</v>
          </cell>
          <cell r="G116" t="str">
            <v>Rau Hoa Quả và Cảnh quan</v>
          </cell>
          <cell r="H116" t="str">
            <v>Khoa Nông học</v>
          </cell>
          <cell r="I116" t="str">
            <v>PGS.TS, Giảng viên cao cấp</v>
          </cell>
          <cell r="J116">
            <v>6.56</v>
          </cell>
          <cell r="K116">
            <v>0</v>
          </cell>
          <cell r="L116" t="str">
            <v>24-Mar-20</v>
          </cell>
          <cell r="M116" t="str">
            <v>24-Mar-17</v>
          </cell>
          <cell r="N116">
            <v>2</v>
          </cell>
          <cell r="O116" t="str">
            <v>0108</v>
          </cell>
          <cell r="P116" t="str">
            <v>0108</v>
          </cell>
          <cell r="Q116" t="str">
            <v>15.109</v>
          </cell>
          <cell r="R116" t="str">
            <v>V.07.01.01</v>
          </cell>
          <cell r="S116" t="str">
            <v>RAQ06</v>
          </cell>
        </row>
        <row r="117">
          <cell r="B117" t="str">
            <v>RAQ10</v>
          </cell>
          <cell r="C117" t="str">
            <v>3120215018223</v>
          </cell>
          <cell r="D117" t="str">
            <v>Nguyễn Anh</v>
          </cell>
          <cell r="E117" t="str">
            <v>Đức</v>
          </cell>
          <cell r="F117">
            <v>1</v>
          </cell>
          <cell r="G117" t="str">
            <v>Rau Hoa Quả và Cảnh quan</v>
          </cell>
          <cell r="H117" t="str">
            <v>Khoa Nông học</v>
          </cell>
          <cell r="I117" t="str">
            <v>Thạc sĩ, Giảng viên, Phó BM</v>
          </cell>
          <cell r="J117">
            <v>3.33</v>
          </cell>
          <cell r="K117">
            <v>0</v>
          </cell>
          <cell r="L117" t="str">
            <v>01-Aug-19</v>
          </cell>
          <cell r="M117" t="str">
            <v>01-Aug-10</v>
          </cell>
          <cell r="N117">
            <v>3</v>
          </cell>
          <cell r="O117" t="str">
            <v>0108</v>
          </cell>
          <cell r="P117" t="str">
            <v>0108</v>
          </cell>
          <cell r="Q117" t="str">
            <v>15.111</v>
          </cell>
          <cell r="R117" t="str">
            <v>V.07.01.03</v>
          </cell>
          <cell r="S117" t="str">
            <v>RAQ10</v>
          </cell>
        </row>
        <row r="118">
          <cell r="B118" t="str">
            <v>RAQ11</v>
          </cell>
          <cell r="C118" t="str">
            <v>3120215010510</v>
          </cell>
          <cell r="D118" t="str">
            <v>Bùi Ngọc</v>
          </cell>
          <cell r="E118" t="str">
            <v>Tấn</v>
          </cell>
          <cell r="F118">
            <v>1</v>
          </cell>
          <cell r="G118" t="str">
            <v>Rau Hoa Quả và Cảnh quan</v>
          </cell>
          <cell r="H118" t="str">
            <v>Khoa Nông học</v>
          </cell>
          <cell r="I118" t="str">
            <v>Thạc sĩ, Giảng viên</v>
          </cell>
          <cell r="J118">
            <v>3.33</v>
          </cell>
          <cell r="K118">
            <v>0</v>
          </cell>
          <cell r="L118" t="str">
            <v>01-Feb-19</v>
          </cell>
          <cell r="M118" t="str">
            <v>01-Feb-10</v>
          </cell>
          <cell r="N118">
            <v>3</v>
          </cell>
          <cell r="O118" t="str">
            <v>0108</v>
          </cell>
          <cell r="P118" t="str">
            <v>0108</v>
          </cell>
          <cell r="Q118" t="str">
            <v>15.111</v>
          </cell>
          <cell r="R118" t="str">
            <v>V.07.01.03</v>
          </cell>
          <cell r="S118" t="str">
            <v>RAQ11</v>
          </cell>
        </row>
        <row r="119">
          <cell r="B119" t="str">
            <v>RAQ13</v>
          </cell>
          <cell r="C119" t="str">
            <v>3120215042053</v>
          </cell>
          <cell r="D119" t="str">
            <v>Phạm Thị Bích</v>
          </cell>
          <cell r="E119" t="str">
            <v>Phương</v>
          </cell>
          <cell r="F119">
            <v>1</v>
          </cell>
          <cell r="G119" t="str">
            <v>Rau Hoa Quả và Cảnh quan</v>
          </cell>
          <cell r="H119" t="str">
            <v>Khoa Nông học</v>
          </cell>
          <cell r="I119" t="str">
            <v>Giảng viên</v>
          </cell>
          <cell r="J119">
            <v>3</v>
          </cell>
          <cell r="K119">
            <v>0</v>
          </cell>
          <cell r="L119" t="str">
            <v>01-Jan-20</v>
          </cell>
          <cell r="M119" t="str">
            <v>01-Jan-14</v>
          </cell>
          <cell r="N119">
            <v>4</v>
          </cell>
          <cell r="O119" t="str">
            <v>0108</v>
          </cell>
          <cell r="P119" t="str">
            <v>0108</v>
          </cell>
          <cell r="Q119" t="str">
            <v>15.111</v>
          </cell>
          <cell r="R119" t="str">
            <v>V.07.01.03</v>
          </cell>
          <cell r="S119" t="str">
            <v>RAQ13</v>
          </cell>
        </row>
        <row r="120">
          <cell r="B120" t="str">
            <v>RAQ14</v>
          </cell>
          <cell r="C120" t="str">
            <v>3120215042060</v>
          </cell>
          <cell r="D120" t="str">
            <v>Nguyễn Thị</v>
          </cell>
          <cell r="E120" t="str">
            <v>Phượng</v>
          </cell>
          <cell r="F120">
            <v>1</v>
          </cell>
          <cell r="G120" t="str">
            <v>Rau Hoa Quả và Cảnh quan</v>
          </cell>
          <cell r="H120" t="str">
            <v>Khoa Nông học</v>
          </cell>
          <cell r="I120" t="str">
            <v>Thạc sĩ, Giảng viên</v>
          </cell>
          <cell r="J120">
            <v>3</v>
          </cell>
          <cell r="K120">
            <v>0</v>
          </cell>
          <cell r="L120" t="str">
            <v>01-Jul-20</v>
          </cell>
          <cell r="M120" t="str">
            <v>01-Jul-14</v>
          </cell>
          <cell r="N120">
            <v>3</v>
          </cell>
          <cell r="O120" t="str">
            <v>0108</v>
          </cell>
          <cell r="P120" t="str">
            <v>0108</v>
          </cell>
          <cell r="Q120" t="str">
            <v>15.111</v>
          </cell>
          <cell r="R120" t="str">
            <v>V.07.01.03</v>
          </cell>
          <cell r="S120" t="str">
            <v>RAQ14</v>
          </cell>
        </row>
        <row r="121">
          <cell r="B121" t="str">
            <v>RAQ07</v>
          </cell>
          <cell r="C121" t="str">
            <v>3120215048180</v>
          </cell>
          <cell r="D121" t="str">
            <v>Vũ Quỳnh</v>
          </cell>
          <cell r="E121" t="str">
            <v>Hoa</v>
          </cell>
          <cell r="F121">
            <v>1</v>
          </cell>
          <cell r="G121" t="str">
            <v>Rau Hoa Quả và Cảnh quan</v>
          </cell>
          <cell r="H121" t="str">
            <v>Khoa Nông học</v>
          </cell>
          <cell r="I121" t="str">
            <v>Tiến sĩ, Giảng viên</v>
          </cell>
          <cell r="J121">
            <v>3.33</v>
          </cell>
          <cell r="K121">
            <v>0</v>
          </cell>
          <cell r="L121" t="str">
            <v>01-Jul-20</v>
          </cell>
          <cell r="M121" t="str">
            <v>01-Nov-16</v>
          </cell>
          <cell r="N121">
            <v>2</v>
          </cell>
          <cell r="O121" t="str">
            <v>0108</v>
          </cell>
          <cell r="P121" t="str">
            <v>0108</v>
          </cell>
          <cell r="Q121" t="str">
            <v>15.111</v>
          </cell>
          <cell r="R121" t="str">
            <v>V.07.01.03</v>
          </cell>
          <cell r="S121" t="str">
            <v>RAQ07</v>
          </cell>
        </row>
        <row r="122">
          <cell r="B122" t="str">
            <v/>
          </cell>
          <cell r="C122" t="str">
            <v/>
          </cell>
          <cell r="D122" t="str">
            <v>Cao Anh</v>
          </cell>
          <cell r="E122" t="str">
            <v>Long</v>
          </cell>
          <cell r="F122">
            <v>1</v>
          </cell>
          <cell r="G122" t="str">
            <v>Rau Hoa Quả và Cảnh quan</v>
          </cell>
          <cell r="H122" t="str">
            <v>Khoa Nông học</v>
          </cell>
          <cell r="I122" t="str">
            <v>Tiến sĩ, Giảng viên chính</v>
          </cell>
          <cell r="J122">
            <v>5.6</v>
          </cell>
          <cell r="K122">
            <v>0</v>
          </cell>
          <cell r="L122" t="str">
            <v>01-Feb-01</v>
          </cell>
          <cell r="M122" t="str">
            <v>01-Jan-08</v>
          </cell>
          <cell r="N122">
            <v>2</v>
          </cell>
          <cell r="O122" t="str">
            <v>0108</v>
          </cell>
          <cell r="P122" t="str">
            <v>0108</v>
          </cell>
          <cell r="Q122" t="str">
            <v>15.110</v>
          </cell>
          <cell r="R122" t="str">
            <v>15.110</v>
          </cell>
          <cell r="S122" t="str">
            <v/>
          </cell>
        </row>
        <row r="123">
          <cell r="B123" t="str">
            <v/>
          </cell>
          <cell r="C123" t="str">
            <v>3120215000704</v>
          </cell>
          <cell r="D123" t="str">
            <v>Nguyễn Thị Bạch</v>
          </cell>
          <cell r="E123" t="str">
            <v>Yến</v>
          </cell>
          <cell r="F123">
            <v>1</v>
          </cell>
          <cell r="G123" t="str">
            <v>Sinh lý thực vật</v>
          </cell>
          <cell r="H123" t="str">
            <v>Khoa Nông học</v>
          </cell>
          <cell r="I123" t="str">
            <v>Kỹ thuật viên</v>
          </cell>
          <cell r="J123">
            <v>4.0599999999999996</v>
          </cell>
          <cell r="K123">
            <v>0.08</v>
          </cell>
          <cell r="L123" t="str">
            <v>01-Nov-14</v>
          </cell>
          <cell r="M123" t="str">
            <v>01-Dec-05</v>
          </cell>
          <cell r="N123">
            <v>6</v>
          </cell>
          <cell r="O123" t="str">
            <v>0109</v>
          </cell>
          <cell r="P123" t="str">
            <v>0109</v>
          </cell>
          <cell r="Q123" t="str">
            <v>13.096</v>
          </cell>
          <cell r="R123" t="str">
            <v>13.096</v>
          </cell>
          <cell r="S123" t="str">
            <v/>
          </cell>
        </row>
        <row r="124">
          <cell r="B124" t="str">
            <v/>
          </cell>
          <cell r="C124" t="str">
            <v>3120215007154</v>
          </cell>
          <cell r="D124" t="str">
            <v>Nguyễn Minh</v>
          </cell>
          <cell r="E124" t="str">
            <v>Tuấn</v>
          </cell>
          <cell r="F124">
            <v>1</v>
          </cell>
          <cell r="G124" t="str">
            <v>Sinh lý thực vật</v>
          </cell>
          <cell r="H124" t="str">
            <v>Khoa Nông học</v>
          </cell>
          <cell r="I124" t="str">
            <v/>
          </cell>
          <cell r="J124">
            <v>2.06</v>
          </cell>
          <cell r="K124">
            <v>0</v>
          </cell>
          <cell r="L124" t="str">
            <v>01-Dec-10</v>
          </cell>
          <cell r="M124" t="str">
            <v>01-Jun-08</v>
          </cell>
          <cell r="N124">
            <v>5</v>
          </cell>
          <cell r="O124" t="str">
            <v>0109</v>
          </cell>
          <cell r="P124" t="str">
            <v>0109</v>
          </cell>
          <cell r="Q124" t="str">
            <v>13.096</v>
          </cell>
          <cell r="R124" t="str">
            <v>13.096</v>
          </cell>
          <cell r="S124" t="str">
            <v/>
          </cell>
        </row>
        <row r="125">
          <cell r="B125" t="str">
            <v/>
          </cell>
          <cell r="C125" t="str">
            <v>3120215038295</v>
          </cell>
          <cell r="D125" t="str">
            <v>Nguyễn Thị Hải</v>
          </cell>
          <cell r="E125" t="str">
            <v>Hà</v>
          </cell>
          <cell r="F125">
            <v>1</v>
          </cell>
          <cell r="G125" t="str">
            <v>Sinh lý thực vật</v>
          </cell>
          <cell r="H125" t="str">
            <v>Khoa Nông học</v>
          </cell>
          <cell r="I125" t="str">
            <v>Kỹ thuật viên</v>
          </cell>
          <cell r="J125">
            <v>2.66</v>
          </cell>
          <cell r="K125">
            <v>0</v>
          </cell>
          <cell r="L125" t="str">
            <v>01-Jul-21</v>
          </cell>
          <cell r="M125" t="str">
            <v>01-Jul-13</v>
          </cell>
          <cell r="N125">
            <v>4</v>
          </cell>
          <cell r="O125" t="str">
            <v>0109</v>
          </cell>
          <cell r="P125" t="str">
            <v>0109</v>
          </cell>
          <cell r="Q125" t="str">
            <v>13.096</v>
          </cell>
          <cell r="R125" t="str">
            <v>V.05.02.08</v>
          </cell>
          <cell r="S125" t="str">
            <v/>
          </cell>
        </row>
        <row r="126">
          <cell r="B126" t="str">
            <v>TG114</v>
          </cell>
          <cell r="C126" t="str">
            <v/>
          </cell>
          <cell r="D126" t="str">
            <v>Hoàng Minh</v>
          </cell>
          <cell r="E126" t="str">
            <v>Tấn</v>
          </cell>
          <cell r="F126">
            <v>1</v>
          </cell>
          <cell r="G126" t="str">
            <v>Sinh lý thực vật</v>
          </cell>
          <cell r="H126" t="str">
            <v>Khoa Nông học</v>
          </cell>
          <cell r="I126" t="str">
            <v/>
          </cell>
          <cell r="J126">
            <v>7.28</v>
          </cell>
          <cell r="K126">
            <v>0</v>
          </cell>
          <cell r="L126" t="str">
            <v>01-Oct-05</v>
          </cell>
          <cell r="M126" t="str">
            <v>01-Nov-65</v>
          </cell>
          <cell r="N126">
            <v>2</v>
          </cell>
          <cell r="O126" t="str">
            <v>0109</v>
          </cell>
          <cell r="P126" t="str">
            <v>0109</v>
          </cell>
          <cell r="Q126" t="str">
            <v>15.109</v>
          </cell>
          <cell r="R126" t="str">
            <v>15.109</v>
          </cell>
          <cell r="S126" t="str">
            <v>TG114</v>
          </cell>
        </row>
        <row r="127">
          <cell r="B127" t="str">
            <v>MOI60</v>
          </cell>
          <cell r="C127" t="str">
            <v/>
          </cell>
          <cell r="D127" t="str">
            <v>Nguyễn Thị</v>
          </cell>
          <cell r="E127" t="str">
            <v>Nhẫn</v>
          </cell>
          <cell r="F127">
            <v>1</v>
          </cell>
          <cell r="G127" t="str">
            <v>Sinh lý thực vật</v>
          </cell>
          <cell r="H127" t="str">
            <v>Khoa Nông học</v>
          </cell>
          <cell r="I127" t="str">
            <v/>
          </cell>
          <cell r="J127">
            <v>5.76</v>
          </cell>
          <cell r="K127">
            <v>0</v>
          </cell>
          <cell r="L127" t="str">
            <v>01-Nov-07</v>
          </cell>
          <cell r="M127" t="str">
            <v>01-Dec-78</v>
          </cell>
          <cell r="N127">
            <v>3</v>
          </cell>
          <cell r="O127" t="str">
            <v>0109</v>
          </cell>
          <cell r="P127" t="str">
            <v>0109</v>
          </cell>
          <cell r="Q127" t="str">
            <v>15.110</v>
          </cell>
          <cell r="R127" t="str">
            <v>15.110</v>
          </cell>
          <cell r="S127" t="str">
            <v>MOI60</v>
          </cell>
        </row>
        <row r="128">
          <cell r="B128" t="str">
            <v>SLY02</v>
          </cell>
          <cell r="C128" t="str">
            <v>3120215000710</v>
          </cell>
          <cell r="D128" t="str">
            <v>Vũ Quang</v>
          </cell>
          <cell r="E128" t="str">
            <v>Sáng</v>
          </cell>
          <cell r="F128">
            <v>1</v>
          </cell>
          <cell r="G128" t="str">
            <v>Sinh lý thực vật</v>
          </cell>
          <cell r="H128" t="str">
            <v>Khoa Nông học</v>
          </cell>
          <cell r="I128" t="str">
            <v>PGS.TS. Giảng viên cao cấp</v>
          </cell>
          <cell r="J128">
            <v>6.92</v>
          </cell>
          <cell r="K128">
            <v>0</v>
          </cell>
          <cell r="L128" t="str">
            <v>01-Dec-15</v>
          </cell>
          <cell r="M128" t="str">
            <v>30-Dec-16</v>
          </cell>
          <cell r="N128">
            <v>2</v>
          </cell>
          <cell r="O128" t="str">
            <v>0109</v>
          </cell>
          <cell r="P128" t="str">
            <v>0109</v>
          </cell>
          <cell r="Q128" t="str">
            <v>15.109</v>
          </cell>
          <cell r="R128" t="str">
            <v>V.07.01.01</v>
          </cell>
          <cell r="S128" t="str">
            <v>TG438</v>
          </cell>
        </row>
        <row r="129">
          <cell r="B129" t="str">
            <v>MOI61</v>
          </cell>
          <cell r="C129" t="str">
            <v/>
          </cell>
          <cell r="D129" t="str">
            <v>Mai Thị</v>
          </cell>
          <cell r="E129" t="str">
            <v>Tân</v>
          </cell>
          <cell r="F129">
            <v>1</v>
          </cell>
          <cell r="G129" t="str">
            <v>Sinh lý thực vật</v>
          </cell>
          <cell r="H129" t="str">
            <v>Khoa Nông học</v>
          </cell>
          <cell r="I129" t="str">
            <v/>
          </cell>
          <cell r="J129">
            <v>5.42</v>
          </cell>
          <cell r="K129">
            <v>0</v>
          </cell>
          <cell r="L129" t="str">
            <v>01-Nov-05</v>
          </cell>
          <cell r="M129" t="str">
            <v>25-Feb-78</v>
          </cell>
          <cell r="N129">
            <v>3</v>
          </cell>
          <cell r="O129" t="str">
            <v>0109</v>
          </cell>
          <cell r="P129" t="str">
            <v>0109</v>
          </cell>
          <cell r="Q129" t="str">
            <v>15.110</v>
          </cell>
          <cell r="R129" t="str">
            <v>15.110</v>
          </cell>
          <cell r="S129" t="str">
            <v>MOI61</v>
          </cell>
        </row>
        <row r="130">
          <cell r="B130" t="str">
            <v>SLY03</v>
          </cell>
          <cell r="C130" t="str">
            <v>3120215000727</v>
          </cell>
          <cell r="D130" t="str">
            <v>Nguyễn Thị Kim</v>
          </cell>
          <cell r="E130" t="str">
            <v>Thanh</v>
          </cell>
          <cell r="F130">
            <v>1</v>
          </cell>
          <cell r="G130" t="str">
            <v>Sinh lý thực vật</v>
          </cell>
          <cell r="H130" t="str">
            <v>Khoa Nông học</v>
          </cell>
          <cell r="I130" t="str">
            <v/>
          </cell>
          <cell r="J130">
            <v>5.76</v>
          </cell>
          <cell r="K130">
            <v>0</v>
          </cell>
          <cell r="L130" t="str">
            <v>01-Dec-10</v>
          </cell>
          <cell r="M130" t="str">
            <v>01-Feb-81</v>
          </cell>
          <cell r="N130">
            <v>2</v>
          </cell>
          <cell r="O130" t="str">
            <v>0109</v>
          </cell>
          <cell r="P130" t="str">
            <v>0109</v>
          </cell>
          <cell r="Q130" t="str">
            <v>15.110</v>
          </cell>
          <cell r="R130" t="str">
            <v>15.110</v>
          </cell>
          <cell r="S130" t="str">
            <v>TG089</v>
          </cell>
        </row>
        <row r="131">
          <cell r="B131" t="str">
            <v>SLY04</v>
          </cell>
          <cell r="C131" t="str">
            <v>3120215000733</v>
          </cell>
          <cell r="D131" t="str">
            <v>Trần Anh</v>
          </cell>
          <cell r="E131" t="str">
            <v>Tuấn</v>
          </cell>
          <cell r="F131">
            <v>1</v>
          </cell>
          <cell r="G131" t="str">
            <v>Sinh lý thực vật</v>
          </cell>
          <cell r="H131" t="str">
            <v>Khoa Nông học</v>
          </cell>
          <cell r="I131" t="str">
            <v>Tiến sĩ, Giảng viên chính, Trưởng BM, Phó GĐ phụ trách TT thuộc Khoa</v>
          </cell>
          <cell r="J131">
            <v>4.74</v>
          </cell>
          <cell r="K131">
            <v>0</v>
          </cell>
          <cell r="L131" t="str">
            <v>01-Mar-21</v>
          </cell>
          <cell r="M131" t="str">
            <v>01-Dec-20</v>
          </cell>
          <cell r="N131">
            <v>2</v>
          </cell>
          <cell r="O131" t="str">
            <v>0109</v>
          </cell>
          <cell r="P131" t="str">
            <v>0109</v>
          </cell>
          <cell r="Q131" t="str">
            <v>15.110</v>
          </cell>
          <cell r="R131" t="str">
            <v>V.07.01.02</v>
          </cell>
          <cell r="S131" t="str">
            <v>SLY04</v>
          </cell>
        </row>
        <row r="132">
          <cell r="B132" t="str">
            <v>SLY06</v>
          </cell>
          <cell r="C132" t="str">
            <v>3120215000740</v>
          </cell>
          <cell r="D132" t="str">
            <v>Phạm Tuấn</v>
          </cell>
          <cell r="E132" t="str">
            <v>Anh</v>
          </cell>
          <cell r="F132">
            <v>1</v>
          </cell>
          <cell r="G132" t="str">
            <v>Sinh lý thực vật</v>
          </cell>
          <cell r="H132" t="str">
            <v>Khoa Nông học</v>
          </cell>
          <cell r="I132" t="str">
            <v>Tiến sĩ, Giảng viên, Phó BM</v>
          </cell>
          <cell r="J132">
            <v>4.32</v>
          </cell>
          <cell r="K132">
            <v>0</v>
          </cell>
          <cell r="L132" t="str">
            <v>01-Oct-20</v>
          </cell>
          <cell r="M132" t="str">
            <v>01-Oct-06</v>
          </cell>
          <cell r="N132">
            <v>2</v>
          </cell>
          <cell r="O132" t="str">
            <v>0109</v>
          </cell>
          <cell r="P132" t="str">
            <v>0109</v>
          </cell>
          <cell r="Q132" t="str">
            <v>15.111</v>
          </cell>
          <cell r="R132" t="str">
            <v>V.07.01.03</v>
          </cell>
          <cell r="S132" t="str">
            <v>SLY06</v>
          </cell>
        </row>
        <row r="133">
          <cell r="B133" t="str">
            <v>SLY07</v>
          </cell>
          <cell r="C133" t="str">
            <v>3120215000756</v>
          </cell>
          <cell r="D133" t="str">
            <v>Dương Huyền</v>
          </cell>
          <cell r="E133" t="str">
            <v>Trang</v>
          </cell>
          <cell r="F133">
            <v>1</v>
          </cell>
          <cell r="G133" t="str">
            <v>Sinh lý thực vật</v>
          </cell>
          <cell r="H133" t="str">
            <v>Khoa Nông học</v>
          </cell>
          <cell r="I133" t="str">
            <v>Tiến sĩ, Giảng viên</v>
          </cell>
          <cell r="J133">
            <v>3.33</v>
          </cell>
          <cell r="K133">
            <v>0</v>
          </cell>
          <cell r="L133" t="str">
            <v>01-Jul-19</v>
          </cell>
          <cell r="M133" t="str">
            <v>01-Dec-08</v>
          </cell>
          <cell r="N133">
            <v>2</v>
          </cell>
          <cell r="O133" t="str">
            <v>0109</v>
          </cell>
          <cell r="P133" t="str">
            <v>0109</v>
          </cell>
          <cell r="Q133" t="str">
            <v>15.111</v>
          </cell>
          <cell r="R133" t="str">
            <v>V.07.01.03</v>
          </cell>
          <cell r="S133" t="str">
            <v>SLY07</v>
          </cell>
        </row>
        <row r="134">
          <cell r="B134" t="str">
            <v>SLY08</v>
          </cell>
          <cell r="C134" t="str">
            <v>3120215016546</v>
          </cell>
          <cell r="D134" t="str">
            <v>Nguyễn Thị Phương</v>
          </cell>
          <cell r="E134" t="str">
            <v>Dung</v>
          </cell>
          <cell r="F134">
            <v>1</v>
          </cell>
          <cell r="G134" t="str">
            <v>Sinh lý thực vật</v>
          </cell>
          <cell r="H134" t="str">
            <v>Khoa Nông học</v>
          </cell>
          <cell r="I134" t="str">
            <v>Thạc sĩ, Giảng viên</v>
          </cell>
          <cell r="J134">
            <v>3.66</v>
          </cell>
          <cell r="K134">
            <v>0</v>
          </cell>
          <cell r="L134" t="str">
            <v>01-Jun-21</v>
          </cell>
          <cell r="M134" t="str">
            <v>01-Jun-10</v>
          </cell>
          <cell r="N134">
            <v>3</v>
          </cell>
          <cell r="O134" t="str">
            <v>0109</v>
          </cell>
          <cell r="P134" t="str">
            <v>0109</v>
          </cell>
          <cell r="Q134" t="str">
            <v>15.111</v>
          </cell>
          <cell r="R134" t="str">
            <v>V.07.01.03</v>
          </cell>
          <cell r="S134" t="str">
            <v>SLY08</v>
          </cell>
        </row>
        <row r="135">
          <cell r="B135" t="str">
            <v>SLY01</v>
          </cell>
          <cell r="C135" t="str">
            <v>3120215030950</v>
          </cell>
          <cell r="D135" t="str">
            <v>Nguyễn Văn</v>
          </cell>
          <cell r="E135" t="str">
            <v>Phú</v>
          </cell>
          <cell r="F135">
            <v>1</v>
          </cell>
          <cell r="G135" t="str">
            <v>Sinh lý thực vật</v>
          </cell>
          <cell r="H135" t="str">
            <v>Khoa Nông học</v>
          </cell>
          <cell r="I135" t="str">
            <v>Tiến sĩ, Giảng viên chính</v>
          </cell>
          <cell r="J135">
            <v>6.44</v>
          </cell>
          <cell r="K135">
            <v>0</v>
          </cell>
          <cell r="L135" t="str">
            <v>01-Oct-19</v>
          </cell>
          <cell r="M135" t="str">
            <v>01-Oct-04</v>
          </cell>
          <cell r="N135">
            <v>2</v>
          </cell>
          <cell r="O135" t="str">
            <v>0109</v>
          </cell>
          <cell r="P135" t="str">
            <v>0109</v>
          </cell>
          <cell r="Q135" t="str">
            <v>15.110</v>
          </cell>
          <cell r="R135" t="str">
            <v>V.07.01.02</v>
          </cell>
          <cell r="S135" t="str">
            <v>SLY01</v>
          </cell>
        </row>
        <row r="136">
          <cell r="B136" t="str">
            <v>SLY09</v>
          </cell>
          <cell r="C136" t="str">
            <v>3120215038998</v>
          </cell>
          <cell r="D136" t="str">
            <v>Vũ Tiến</v>
          </cell>
          <cell r="E136" t="str">
            <v>Bình</v>
          </cell>
          <cell r="F136">
            <v>1</v>
          </cell>
          <cell r="G136" t="str">
            <v>Sinh lý thực vật</v>
          </cell>
          <cell r="H136" t="str">
            <v>Khoa Nông học</v>
          </cell>
          <cell r="I136" t="str">
            <v>Thạc sĩ, Giảng viên</v>
          </cell>
          <cell r="J136">
            <v>3</v>
          </cell>
          <cell r="K136">
            <v>0</v>
          </cell>
          <cell r="L136" t="str">
            <v>01-Apr-19</v>
          </cell>
          <cell r="M136" t="str">
            <v>01-Apr-13</v>
          </cell>
          <cell r="N136">
            <v>3</v>
          </cell>
          <cell r="O136" t="str">
            <v>0109</v>
          </cell>
          <cell r="P136" t="str">
            <v>0109</v>
          </cell>
          <cell r="Q136" t="str">
            <v>15.111</v>
          </cell>
          <cell r="R136" t="str">
            <v>V.07.01.03</v>
          </cell>
          <cell r="S136" t="str">
            <v>SLY09</v>
          </cell>
        </row>
        <row r="137">
          <cell r="B137" t="str">
            <v/>
          </cell>
          <cell r="C137" t="str">
            <v>3120215000887</v>
          </cell>
          <cell r="D137" t="str">
            <v>Vũ Thị</v>
          </cell>
          <cell r="E137" t="str">
            <v>Phan</v>
          </cell>
          <cell r="F137">
            <v>1</v>
          </cell>
          <cell r="G137" t="str">
            <v>Thực vật</v>
          </cell>
          <cell r="H137" t="str">
            <v>Khoa Nông học</v>
          </cell>
          <cell r="I137" t="str">
            <v/>
          </cell>
          <cell r="J137">
            <v>3.63</v>
          </cell>
          <cell r="K137">
            <v>0.15</v>
          </cell>
          <cell r="L137" t="str">
            <v>01-Dec-11</v>
          </cell>
          <cell r="M137" t="str">
            <v>01-Jan-79</v>
          </cell>
          <cell r="N137">
            <v>7</v>
          </cell>
          <cell r="O137" t="str">
            <v>0111</v>
          </cell>
          <cell r="P137" t="str">
            <v>0111</v>
          </cell>
          <cell r="Q137" t="str">
            <v>01.007</v>
          </cell>
          <cell r="R137" t="str">
            <v>01.007</v>
          </cell>
          <cell r="S137" t="str">
            <v/>
          </cell>
        </row>
        <row r="138">
          <cell r="B138" t="str">
            <v/>
          </cell>
          <cell r="C138" t="str">
            <v>3120215041169</v>
          </cell>
          <cell r="D138" t="str">
            <v>Nguyễn Thị</v>
          </cell>
          <cell r="E138" t="str">
            <v>Thúy</v>
          </cell>
          <cell r="F138">
            <v>1</v>
          </cell>
          <cell r="G138" t="str">
            <v>Thực vật</v>
          </cell>
          <cell r="H138" t="str">
            <v>Khoa Nông học</v>
          </cell>
          <cell r="I138" t="str">
            <v>Nhân viên phục vụ</v>
          </cell>
          <cell r="J138">
            <v>1.36</v>
          </cell>
          <cell r="K138">
            <v>0</v>
          </cell>
          <cell r="L138" t="str">
            <v>01-Jan-19</v>
          </cell>
          <cell r="M138" t="str">
            <v>01-Dec-13</v>
          </cell>
          <cell r="N138">
            <v>8</v>
          </cell>
          <cell r="O138" t="str">
            <v>0111</v>
          </cell>
          <cell r="P138" t="str">
            <v>0111</v>
          </cell>
          <cell r="Q138" t="str">
            <v>01.009</v>
          </cell>
          <cell r="R138" t="str">
            <v>01.009</v>
          </cell>
          <cell r="S138" t="str">
            <v/>
          </cell>
        </row>
        <row r="139">
          <cell r="B139" t="str">
            <v/>
          </cell>
          <cell r="C139" t="str">
            <v>3120215002608</v>
          </cell>
          <cell r="D139" t="str">
            <v>Hoàng Thị</v>
          </cell>
          <cell r="E139" t="str">
            <v>Hiên</v>
          </cell>
          <cell r="F139">
            <v>1</v>
          </cell>
          <cell r="G139" t="str">
            <v>Thực vật</v>
          </cell>
          <cell r="H139" t="str">
            <v>Khoa Nông học</v>
          </cell>
          <cell r="I139" t="str">
            <v>Kỹ sư</v>
          </cell>
          <cell r="J139">
            <v>4.32</v>
          </cell>
          <cell r="K139">
            <v>0</v>
          </cell>
          <cell r="L139" t="str">
            <v>01-Jan-21</v>
          </cell>
          <cell r="M139" t="str">
            <v>01-Jan-03</v>
          </cell>
          <cell r="N139">
            <v>4</v>
          </cell>
          <cell r="O139" t="str">
            <v>0111</v>
          </cell>
          <cell r="P139" t="str">
            <v>0111</v>
          </cell>
          <cell r="Q139" t="str">
            <v>13.095</v>
          </cell>
          <cell r="R139" t="str">
            <v>13.095</v>
          </cell>
          <cell r="S139" t="str">
            <v/>
          </cell>
        </row>
        <row r="140">
          <cell r="B140" t="str">
            <v>TVA07</v>
          </cell>
          <cell r="C140" t="str">
            <v>3120215000893</v>
          </cell>
          <cell r="D140" t="str">
            <v>Nguyễn Hữu</v>
          </cell>
          <cell r="E140" t="str">
            <v>Cường</v>
          </cell>
          <cell r="F140">
            <v>1</v>
          </cell>
          <cell r="G140" t="str">
            <v>Thực vật</v>
          </cell>
          <cell r="H140" t="str">
            <v>Khoa Nông học</v>
          </cell>
          <cell r="I140" t="str">
            <v>Thạc sĩ, Giảng viên</v>
          </cell>
          <cell r="J140">
            <v>4.32</v>
          </cell>
          <cell r="K140">
            <v>0</v>
          </cell>
          <cell r="L140" t="str">
            <v>01-May-20</v>
          </cell>
          <cell r="M140" t="str">
            <v>01-May-02</v>
          </cell>
          <cell r="N140">
            <v>3</v>
          </cell>
          <cell r="O140" t="str">
            <v>0111</v>
          </cell>
          <cell r="P140" t="str">
            <v>0111</v>
          </cell>
          <cell r="Q140" t="str">
            <v>15.111</v>
          </cell>
          <cell r="R140" t="str">
            <v>V.07.01.03</v>
          </cell>
          <cell r="S140" t="str">
            <v>TVA07</v>
          </cell>
        </row>
        <row r="141">
          <cell r="B141" t="str">
            <v>TVA04</v>
          </cell>
          <cell r="C141" t="str">
            <v>3120215000864</v>
          </cell>
          <cell r="D141" t="str">
            <v>Nguyễn Hạnh</v>
          </cell>
          <cell r="E141" t="str">
            <v>Hoa</v>
          </cell>
          <cell r="F141">
            <v>1</v>
          </cell>
          <cell r="G141" t="str">
            <v>Thực vật</v>
          </cell>
          <cell r="H141" t="str">
            <v>Khoa Nông học</v>
          </cell>
          <cell r="I141" t="str">
            <v>Tiến sĩ, Giảng viên chính</v>
          </cell>
          <cell r="J141">
            <v>6.1</v>
          </cell>
          <cell r="K141">
            <v>0</v>
          </cell>
          <cell r="L141" t="str">
            <v>01-Jul-16</v>
          </cell>
          <cell r="M141" t="str">
            <v>01-Jul-03</v>
          </cell>
          <cell r="N141">
            <v>2</v>
          </cell>
          <cell r="O141" t="str">
            <v>0111</v>
          </cell>
          <cell r="P141" t="str">
            <v>0111</v>
          </cell>
          <cell r="Q141" t="str">
            <v>15.110</v>
          </cell>
          <cell r="R141" t="str">
            <v>V.07.01.02</v>
          </cell>
          <cell r="S141" t="str">
            <v>TG457</v>
          </cell>
        </row>
        <row r="142">
          <cell r="B142" t="str">
            <v/>
          </cell>
          <cell r="C142" t="str">
            <v/>
          </cell>
          <cell r="D142" t="str">
            <v>Phạm Thị</v>
          </cell>
          <cell r="E142" t="str">
            <v>Lụa</v>
          </cell>
          <cell r="F142">
            <v>1</v>
          </cell>
          <cell r="G142" t="str">
            <v>Thực vật</v>
          </cell>
          <cell r="H142" t="str">
            <v>Khoa Nông học</v>
          </cell>
          <cell r="I142" t="str">
            <v/>
          </cell>
          <cell r="J142">
            <v>4.32</v>
          </cell>
          <cell r="K142">
            <v>0</v>
          </cell>
          <cell r="L142" t="str">
            <v>01-Oct-01</v>
          </cell>
          <cell r="M142" t="str">
            <v>15-Jan-69</v>
          </cell>
          <cell r="N142">
            <v>4</v>
          </cell>
          <cell r="O142" t="str">
            <v>0111</v>
          </cell>
          <cell r="P142" t="str">
            <v>0111</v>
          </cell>
          <cell r="Q142" t="str">
            <v>13.095</v>
          </cell>
          <cell r="R142" t="str">
            <v>13.095</v>
          </cell>
          <cell r="S142" t="str">
            <v/>
          </cell>
        </row>
        <row r="143">
          <cell r="B143" t="str">
            <v>TVA03</v>
          </cell>
          <cell r="C143" t="str">
            <v/>
          </cell>
          <cell r="D143" t="str">
            <v>Phạm Thị Như</v>
          </cell>
          <cell r="E143" t="str">
            <v>Nghĩa</v>
          </cell>
          <cell r="F143">
            <v>1</v>
          </cell>
          <cell r="G143" t="str">
            <v>Thực vật</v>
          </cell>
          <cell r="H143" t="str">
            <v>Khoa Nông học</v>
          </cell>
          <cell r="I143" t="str">
            <v/>
          </cell>
          <cell r="J143">
            <v>4.6500000000000004</v>
          </cell>
          <cell r="K143">
            <v>0</v>
          </cell>
          <cell r="L143" t="str">
            <v>01-Oct-07</v>
          </cell>
          <cell r="M143" t="str">
            <v>01-Dec-81</v>
          </cell>
          <cell r="N143">
            <v>3</v>
          </cell>
          <cell r="O143" t="str">
            <v>0111</v>
          </cell>
          <cell r="P143" t="str">
            <v>0111</v>
          </cell>
          <cell r="Q143" t="str">
            <v>15.111</v>
          </cell>
          <cell r="R143" t="str">
            <v>15.111</v>
          </cell>
          <cell r="S143" t="str">
            <v>TVA03</v>
          </cell>
        </row>
        <row r="144">
          <cell r="B144" t="str">
            <v>TVA02</v>
          </cell>
          <cell r="C144" t="str">
            <v/>
          </cell>
          <cell r="D144" t="str">
            <v>Nguyễn Thị Việt</v>
          </cell>
          <cell r="E144" t="str">
            <v>Nga</v>
          </cell>
          <cell r="F144">
            <v>1</v>
          </cell>
          <cell r="G144" t="str">
            <v>Thực vật</v>
          </cell>
          <cell r="H144" t="str">
            <v>Khoa Nông học</v>
          </cell>
          <cell r="I144" t="str">
            <v/>
          </cell>
          <cell r="J144">
            <v>5.42</v>
          </cell>
          <cell r="K144">
            <v>0</v>
          </cell>
          <cell r="L144" t="str">
            <v>01-Dec-07</v>
          </cell>
          <cell r="M144" t="str">
            <v>01-Dec-79</v>
          </cell>
          <cell r="N144">
            <v>2</v>
          </cell>
          <cell r="O144" t="str">
            <v>0111</v>
          </cell>
          <cell r="P144" t="str">
            <v>0111</v>
          </cell>
          <cell r="Q144" t="str">
            <v>15.110</v>
          </cell>
          <cell r="R144" t="str">
            <v>15.110</v>
          </cell>
          <cell r="S144" t="str">
            <v>TVA02</v>
          </cell>
        </row>
        <row r="145">
          <cell r="B145" t="str">
            <v>TVA06</v>
          </cell>
          <cell r="C145" t="str">
            <v>3120215000914</v>
          </cell>
          <cell r="D145" t="str">
            <v>Phạm Phú</v>
          </cell>
          <cell r="E145" t="str">
            <v>Long</v>
          </cell>
          <cell r="F145">
            <v>1</v>
          </cell>
          <cell r="G145" t="str">
            <v>Thực vật</v>
          </cell>
          <cell r="H145" t="str">
            <v>Viện Nghiên cứu và Phát triển cây dược liệu</v>
          </cell>
          <cell r="I145" t="str">
            <v>Tiến sĩ, Giảng viên, Giám đốc Viện</v>
          </cell>
          <cell r="J145">
            <v>3.99</v>
          </cell>
          <cell r="K145">
            <v>0</v>
          </cell>
          <cell r="L145" t="str">
            <v>01-Oct-18</v>
          </cell>
          <cell r="M145" t="str">
            <v>01-Oct-03</v>
          </cell>
          <cell r="N145">
            <v>2</v>
          </cell>
          <cell r="O145" t="str">
            <v>4900</v>
          </cell>
          <cell r="P145" t="str">
            <v>0111</v>
          </cell>
          <cell r="Q145" t="str">
            <v>15.111</v>
          </cell>
          <cell r="R145" t="str">
            <v>V.07.01.03</v>
          </cell>
          <cell r="S145" t="str">
            <v>TVA06</v>
          </cell>
        </row>
        <row r="146">
          <cell r="B146" t="str">
            <v>TVA09</v>
          </cell>
          <cell r="C146" t="str">
            <v>3120215029049</v>
          </cell>
          <cell r="D146" t="str">
            <v>Nguyễn Thị</v>
          </cell>
          <cell r="E146" t="str">
            <v>Hòa</v>
          </cell>
          <cell r="F146">
            <v>1</v>
          </cell>
          <cell r="G146" t="str">
            <v>Thực vật</v>
          </cell>
          <cell r="H146" t="str">
            <v>Khoa Nông học</v>
          </cell>
          <cell r="I146" t="str">
            <v>Tiến sĩ, Giảng viên</v>
          </cell>
          <cell r="J146">
            <v>3.66</v>
          </cell>
          <cell r="K146">
            <v>0</v>
          </cell>
          <cell r="L146" t="str">
            <v>01-Feb-21</v>
          </cell>
          <cell r="M146" t="str">
            <v>01-Aug-10</v>
          </cell>
          <cell r="N146">
            <v>2</v>
          </cell>
          <cell r="O146" t="str">
            <v>0111</v>
          </cell>
          <cell r="P146" t="str">
            <v>0111</v>
          </cell>
          <cell r="Q146" t="str">
            <v>15.111</v>
          </cell>
          <cell r="R146" t="str">
            <v>V.07.01.03</v>
          </cell>
          <cell r="S146" t="str">
            <v>TVA09</v>
          </cell>
        </row>
        <row r="147">
          <cell r="B147" t="str">
            <v>TVA08</v>
          </cell>
          <cell r="C147" t="str">
            <v>3120215044745</v>
          </cell>
          <cell r="D147" t="str">
            <v>Phạm Thị Huyền</v>
          </cell>
          <cell r="E147" t="str">
            <v>Trang</v>
          </cell>
          <cell r="F147">
            <v>1</v>
          </cell>
          <cell r="G147" t="str">
            <v>Thực vật</v>
          </cell>
          <cell r="H147" t="str">
            <v>Khoa Nông học</v>
          </cell>
          <cell r="I147" t="str">
            <v>Thạc sĩ, Giảng viên</v>
          </cell>
          <cell r="J147">
            <v>3.33</v>
          </cell>
          <cell r="K147">
            <v>0</v>
          </cell>
          <cell r="L147" t="str">
            <v>01-Jan-21</v>
          </cell>
          <cell r="M147" t="str">
            <v>01-Jan-15</v>
          </cell>
          <cell r="N147">
            <v>3</v>
          </cell>
          <cell r="O147" t="str">
            <v>0111</v>
          </cell>
          <cell r="P147" t="str">
            <v>0111</v>
          </cell>
          <cell r="Q147" t="str">
            <v>15.111</v>
          </cell>
          <cell r="R147" t="str">
            <v>V.07.01.03</v>
          </cell>
          <cell r="S147" t="str">
            <v>TVA08</v>
          </cell>
        </row>
        <row r="148">
          <cell r="B148" t="str">
            <v>TVA10</v>
          </cell>
          <cell r="C148" t="str">
            <v>3120215044722</v>
          </cell>
          <cell r="D148" t="str">
            <v>Phùng Thị Thu</v>
          </cell>
          <cell r="E148" t="str">
            <v>Hà</v>
          </cell>
          <cell r="F148">
            <v>1</v>
          </cell>
          <cell r="G148" t="str">
            <v>Thực vật</v>
          </cell>
          <cell r="H148" t="str">
            <v>Khoa Nông học</v>
          </cell>
          <cell r="I148" t="str">
            <v>Tiến sĩ, Giảng viên, Trưởng BM</v>
          </cell>
          <cell r="J148">
            <v>3.66</v>
          </cell>
          <cell r="K148">
            <v>0</v>
          </cell>
          <cell r="L148" t="str">
            <v>01-Jul-20</v>
          </cell>
          <cell r="M148" t="str">
            <v>01-Jul-15</v>
          </cell>
          <cell r="N148">
            <v>2</v>
          </cell>
          <cell r="O148" t="str">
            <v>0111</v>
          </cell>
          <cell r="P148" t="str">
            <v>0111</v>
          </cell>
          <cell r="Q148" t="str">
            <v>15.111</v>
          </cell>
          <cell r="R148" t="str">
            <v>V.07.01.03</v>
          </cell>
          <cell r="S148" t="str">
            <v>TVA10</v>
          </cell>
        </row>
        <row r="149">
          <cell r="B149" t="str">
            <v/>
          </cell>
          <cell r="C149" t="str">
            <v>3120215000950</v>
          </cell>
          <cell r="D149" t="str">
            <v>Nguyễn Thị</v>
          </cell>
          <cell r="E149" t="str">
            <v>Thúy</v>
          </cell>
          <cell r="F149">
            <v>1</v>
          </cell>
          <cell r="G149" t="str">
            <v>Văn phòng Khoa Nông học</v>
          </cell>
          <cell r="H149" t="str">
            <v>Khoa Nông học</v>
          </cell>
          <cell r="I149" t="str">
            <v/>
          </cell>
          <cell r="J149">
            <v>3.63</v>
          </cell>
          <cell r="K149">
            <v>0.1</v>
          </cell>
          <cell r="L149" t="str">
            <v>01-Dec-09</v>
          </cell>
          <cell r="M149" t="str">
            <v>01-Jun-81</v>
          </cell>
          <cell r="N149">
            <v>7</v>
          </cell>
          <cell r="O149" t="str">
            <v>0112</v>
          </cell>
          <cell r="P149" t="str">
            <v>0112</v>
          </cell>
          <cell r="Q149" t="str">
            <v>01.007</v>
          </cell>
          <cell r="R149" t="str">
            <v>01.007</v>
          </cell>
          <cell r="S149" t="str">
            <v/>
          </cell>
        </row>
        <row r="150">
          <cell r="B150" t="str">
            <v/>
          </cell>
          <cell r="C150" t="str">
            <v/>
          </cell>
          <cell r="D150" t="str">
            <v>Lê Thị Bích</v>
          </cell>
          <cell r="E150" t="str">
            <v>Liên</v>
          </cell>
          <cell r="F150">
            <v>1</v>
          </cell>
          <cell r="G150" t="str">
            <v>Văn phòng Khoa Nông học</v>
          </cell>
          <cell r="H150" t="str">
            <v>Khoa Nông học</v>
          </cell>
          <cell r="I150" t="str">
            <v/>
          </cell>
          <cell r="J150">
            <v>3.63</v>
          </cell>
          <cell r="K150">
            <v>0.11</v>
          </cell>
          <cell r="L150" t="str">
            <v>01-Dec-08</v>
          </cell>
          <cell r="M150" t="str">
            <v>01-Dec-77</v>
          </cell>
          <cell r="N150">
            <v>7</v>
          </cell>
          <cell r="O150" t="str">
            <v>0112</v>
          </cell>
          <cell r="P150" t="str">
            <v>0112</v>
          </cell>
          <cell r="Q150" t="str">
            <v>01.007</v>
          </cell>
          <cell r="R150" t="str">
            <v>01.007</v>
          </cell>
          <cell r="S150" t="str">
            <v/>
          </cell>
        </row>
        <row r="151">
          <cell r="B151" t="str">
            <v/>
          </cell>
          <cell r="C151" t="str">
            <v>3120215010419</v>
          </cell>
          <cell r="D151" t="str">
            <v>Đào Văn</v>
          </cell>
          <cell r="E151" t="str">
            <v>Dũng</v>
          </cell>
          <cell r="F151">
            <v>1</v>
          </cell>
          <cell r="G151" t="str">
            <v>Văn phòng Khoa Nông học</v>
          </cell>
          <cell r="H151" t="str">
            <v>Khoa Nông học</v>
          </cell>
          <cell r="I151" t="str">
            <v>Nhân viên kỹ thuật</v>
          </cell>
          <cell r="J151">
            <v>3.63</v>
          </cell>
          <cell r="K151">
            <v>0.19</v>
          </cell>
          <cell r="L151" t="str">
            <v>01-Dec-20</v>
          </cell>
          <cell r="M151" t="str">
            <v>01-Dec-86</v>
          </cell>
          <cell r="N151">
            <v>7</v>
          </cell>
          <cell r="O151" t="str">
            <v>0112</v>
          </cell>
          <cell r="P151" t="str">
            <v>0112</v>
          </cell>
          <cell r="Q151" t="str">
            <v>01.007</v>
          </cell>
          <cell r="R151" t="str">
            <v>01.007</v>
          </cell>
          <cell r="S151" t="str">
            <v/>
          </cell>
        </row>
        <row r="152">
          <cell r="B152" t="str">
            <v/>
          </cell>
          <cell r="C152" t="str">
            <v>3120215001010</v>
          </cell>
          <cell r="D152" t="str">
            <v>Lê Đức</v>
          </cell>
          <cell r="E152" t="str">
            <v>Hùng</v>
          </cell>
          <cell r="F152">
            <v>1</v>
          </cell>
          <cell r="G152" t="str">
            <v>Văn phòng Khoa Nông học</v>
          </cell>
          <cell r="H152" t="str">
            <v>Khoa Nông học</v>
          </cell>
          <cell r="I152" t="str">
            <v>Nhân viên kỹ thuật</v>
          </cell>
          <cell r="J152">
            <v>3.63</v>
          </cell>
          <cell r="K152">
            <v>0.16</v>
          </cell>
          <cell r="L152" t="str">
            <v>01-Dec-18</v>
          </cell>
          <cell r="M152" t="str">
            <v>01-Feb-85</v>
          </cell>
          <cell r="N152">
            <v>7</v>
          </cell>
          <cell r="O152" t="str">
            <v>0112</v>
          </cell>
          <cell r="P152" t="str">
            <v>0112</v>
          </cell>
          <cell r="Q152" t="str">
            <v>01.007</v>
          </cell>
          <cell r="R152" t="str">
            <v>01.007</v>
          </cell>
          <cell r="S152" t="str">
            <v/>
          </cell>
        </row>
        <row r="153">
          <cell r="B153" t="str">
            <v/>
          </cell>
          <cell r="C153" t="str">
            <v>3120215000943</v>
          </cell>
          <cell r="D153" t="str">
            <v>Đinh Thị</v>
          </cell>
          <cell r="E153" t="str">
            <v>Vân</v>
          </cell>
          <cell r="F153">
            <v>1</v>
          </cell>
          <cell r="G153" t="str">
            <v>Văn phòng Khoa Nông học</v>
          </cell>
          <cell r="H153" t="str">
            <v>Khoa Nông học</v>
          </cell>
          <cell r="I153" t="str">
            <v/>
          </cell>
          <cell r="J153">
            <v>4.9800000000000004</v>
          </cell>
          <cell r="K153">
            <v>0</v>
          </cell>
          <cell r="L153" t="str">
            <v>01-Sep-10</v>
          </cell>
          <cell r="M153" t="str">
            <v>01-Jun-81</v>
          </cell>
          <cell r="N153">
            <v>4</v>
          </cell>
          <cell r="O153" t="str">
            <v>0112</v>
          </cell>
          <cell r="P153" t="str">
            <v>0112</v>
          </cell>
          <cell r="Q153" t="str">
            <v>01.003</v>
          </cell>
          <cell r="R153" t="str">
            <v>01.003</v>
          </cell>
          <cell r="S153" t="str">
            <v/>
          </cell>
        </row>
        <row r="154">
          <cell r="B154" t="str">
            <v/>
          </cell>
          <cell r="C154" t="str">
            <v/>
          </cell>
          <cell r="D154" t="str">
            <v>Mai Văn</v>
          </cell>
          <cell r="E154" t="str">
            <v>Tư</v>
          </cell>
          <cell r="F154">
            <v>1</v>
          </cell>
          <cell r="G154" t="str">
            <v>Văn phòng Khoa Nông học</v>
          </cell>
          <cell r="H154" t="str">
            <v>Khoa Nông học</v>
          </cell>
          <cell r="I154" t="str">
            <v/>
          </cell>
          <cell r="J154">
            <v>4.9800000000000004</v>
          </cell>
          <cell r="K154">
            <v>0</v>
          </cell>
          <cell r="L154" t="str">
            <v>01-Dec-07</v>
          </cell>
          <cell r="M154" t="str">
            <v>01-Feb-69</v>
          </cell>
          <cell r="N154">
            <v>4</v>
          </cell>
          <cell r="O154" t="str">
            <v>0112</v>
          </cell>
          <cell r="P154" t="str">
            <v>0112</v>
          </cell>
          <cell r="Q154" t="str">
            <v>01.003</v>
          </cell>
          <cell r="R154" t="str">
            <v>01.003</v>
          </cell>
          <cell r="S154" t="str">
            <v/>
          </cell>
        </row>
        <row r="155">
          <cell r="B155" t="str">
            <v/>
          </cell>
          <cell r="C155" t="str">
            <v>3120215001004</v>
          </cell>
          <cell r="D155" t="str">
            <v>Trần Thanh</v>
          </cell>
          <cell r="E155" t="str">
            <v>Hải</v>
          </cell>
          <cell r="F155">
            <v>1</v>
          </cell>
          <cell r="G155" t="str">
            <v>Văn phòng Khoa Nông học</v>
          </cell>
          <cell r="H155" t="str">
            <v>Khoa Nông học</v>
          </cell>
          <cell r="I155" t="str">
            <v>Thạc sĩ, Chuyên viên</v>
          </cell>
          <cell r="J155">
            <v>3.66</v>
          </cell>
          <cell r="K155">
            <v>0</v>
          </cell>
          <cell r="L155" t="str">
            <v>01-Oct-21</v>
          </cell>
          <cell r="M155" t="str">
            <v>01-Mar-14</v>
          </cell>
          <cell r="N155">
            <v>3</v>
          </cell>
          <cell r="O155" t="str">
            <v>0112</v>
          </cell>
          <cell r="P155" t="str">
            <v>0112</v>
          </cell>
          <cell r="Q155" t="str">
            <v>01.003</v>
          </cell>
          <cell r="R155" t="str">
            <v>01.003</v>
          </cell>
          <cell r="S155" t="str">
            <v/>
          </cell>
        </row>
        <row r="156">
          <cell r="B156" t="str">
            <v/>
          </cell>
          <cell r="C156" t="str">
            <v>3120215042779</v>
          </cell>
          <cell r="D156" t="str">
            <v>Nguyễn Thị</v>
          </cell>
          <cell r="E156" t="str">
            <v>Nhâm</v>
          </cell>
          <cell r="F156">
            <v>1</v>
          </cell>
          <cell r="G156" t="str">
            <v>Văn phòng Khoa Nông học</v>
          </cell>
          <cell r="H156" t="str">
            <v>Khoa Nông học</v>
          </cell>
          <cell r="I156" t="str">
            <v>Thạc sĩ, Chuyên viên</v>
          </cell>
          <cell r="J156">
            <v>3</v>
          </cell>
          <cell r="K156">
            <v>0</v>
          </cell>
          <cell r="L156" t="str">
            <v>01-Jan-20</v>
          </cell>
          <cell r="M156" t="str">
            <v>02-Jan-14</v>
          </cell>
          <cell r="N156">
            <v>3</v>
          </cell>
          <cell r="O156" t="str">
            <v>0112</v>
          </cell>
          <cell r="P156" t="str">
            <v>0112</v>
          </cell>
          <cell r="Q156" t="str">
            <v>01.003</v>
          </cell>
          <cell r="R156" t="str">
            <v>01.003</v>
          </cell>
          <cell r="S156" t="str">
            <v/>
          </cell>
        </row>
        <row r="157">
          <cell r="B157" t="str">
            <v/>
          </cell>
          <cell r="C157" t="str">
            <v>3120215039506</v>
          </cell>
          <cell r="D157" t="str">
            <v>Trần Thị Vân</v>
          </cell>
          <cell r="E157" t="str">
            <v>Anh</v>
          </cell>
          <cell r="F157">
            <v>1</v>
          </cell>
          <cell r="G157" t="str">
            <v>Văn phòng Khoa Nông học</v>
          </cell>
          <cell r="H157" t="str">
            <v>Khoa Nông học</v>
          </cell>
          <cell r="I157" t="str">
            <v>Thạc sĩ, Chuyên viên</v>
          </cell>
          <cell r="J157">
            <v>3.33</v>
          </cell>
          <cell r="K157">
            <v>0</v>
          </cell>
          <cell r="L157" t="str">
            <v>01-Jan-21</v>
          </cell>
          <cell r="M157" t="str">
            <v>01-Jan-13</v>
          </cell>
          <cell r="N157">
            <v>3</v>
          </cell>
          <cell r="O157" t="str">
            <v>0112</v>
          </cell>
          <cell r="P157" t="str">
            <v>0112</v>
          </cell>
          <cell r="Q157" t="str">
            <v>01.003</v>
          </cell>
          <cell r="R157" t="str">
            <v>01.003</v>
          </cell>
          <cell r="S157" t="str">
            <v/>
          </cell>
        </row>
        <row r="158">
          <cell r="B158" t="str">
            <v/>
          </cell>
          <cell r="C158" t="str">
            <v>3120205806510</v>
          </cell>
          <cell r="D158" t="str">
            <v>Ngô Thị Bích</v>
          </cell>
          <cell r="E158" t="str">
            <v>Hằng</v>
          </cell>
          <cell r="F158">
            <v>1</v>
          </cell>
          <cell r="G158" t="str">
            <v>Văn phòng Khoa Nông học</v>
          </cell>
          <cell r="H158" t="str">
            <v>Khoa Nông học</v>
          </cell>
          <cell r="I158" t="str">
            <v>Thạc sĩ, Chuyên viên</v>
          </cell>
          <cell r="J158">
            <v>2.67</v>
          </cell>
          <cell r="K158">
            <v>0</v>
          </cell>
          <cell r="L158" t="str">
            <v>01-Jan-21</v>
          </cell>
          <cell r="M158" t="str">
            <v>01-Jan-18</v>
          </cell>
          <cell r="N158">
            <v>3</v>
          </cell>
          <cell r="O158" t="str">
            <v>0112</v>
          </cell>
          <cell r="P158" t="str">
            <v>0112</v>
          </cell>
          <cell r="Q158" t="str">
            <v>01.003</v>
          </cell>
          <cell r="R158" t="str">
            <v>01.003</v>
          </cell>
          <cell r="S158" t="str">
            <v/>
          </cell>
        </row>
        <row r="159">
          <cell r="B159" t="str">
            <v/>
          </cell>
          <cell r="C159" t="str">
            <v>3120205409329</v>
          </cell>
          <cell r="D159" t="str">
            <v>Nguyễn Hoàng</v>
          </cell>
          <cell r="E159" t="str">
            <v>Phương</v>
          </cell>
          <cell r="F159">
            <v>1</v>
          </cell>
          <cell r="G159" t="str">
            <v>TT Nghiên cứu và PT giống Rau chất lượng cao</v>
          </cell>
          <cell r="H159" t="str">
            <v>Khoa Nông học</v>
          </cell>
          <cell r="I159" t="str">
            <v>Kỹ thuật viên</v>
          </cell>
          <cell r="J159">
            <v>2.86</v>
          </cell>
          <cell r="K159">
            <v>0</v>
          </cell>
          <cell r="L159" t="str">
            <v>01-Jan-22</v>
          </cell>
          <cell r="M159" t="str">
            <v>01-Jan-10</v>
          </cell>
          <cell r="N159">
            <v>5</v>
          </cell>
          <cell r="O159" t="str">
            <v>0114</v>
          </cell>
          <cell r="P159" t="str">
            <v>0114</v>
          </cell>
          <cell r="Q159" t="str">
            <v>13.096</v>
          </cell>
          <cell r="R159" t="str">
            <v>13.096</v>
          </cell>
          <cell r="S159" t="str">
            <v/>
          </cell>
        </row>
        <row r="160">
          <cell r="B160" t="str">
            <v>DTC04</v>
          </cell>
          <cell r="C160" t="str">
            <v>3120215000530</v>
          </cell>
          <cell r="D160" t="str">
            <v>Nguyễn Hồng</v>
          </cell>
          <cell r="E160" t="str">
            <v>Minh</v>
          </cell>
          <cell r="F160">
            <v>1</v>
          </cell>
          <cell r="G160" t="str">
            <v>Di truyền và chọn giống cây trồng</v>
          </cell>
          <cell r="H160" t="str">
            <v>Khoa Nông học</v>
          </cell>
          <cell r="I160" t="str">
            <v>PGS.TS. Giảng viên cao cấp, Giám đốc Trung tâm thuộc Khoa, Bảo lưu PCCV</v>
          </cell>
          <cell r="J160">
            <v>7.64</v>
          </cell>
          <cell r="K160">
            <v>0</v>
          </cell>
          <cell r="L160" t="str">
            <v>01-Dec-18</v>
          </cell>
          <cell r="M160" t="str">
            <v>30-Dec-16</v>
          </cell>
          <cell r="N160">
            <v>2</v>
          </cell>
          <cell r="O160" t="str">
            <v>0114</v>
          </cell>
          <cell r="P160" t="str">
            <v>0107</v>
          </cell>
          <cell r="Q160" t="str">
            <v>15.109</v>
          </cell>
          <cell r="R160" t="str">
            <v>V.07.01.01</v>
          </cell>
          <cell r="S160" t="str">
            <v>TG527</v>
          </cell>
        </row>
        <row r="161">
          <cell r="B161" t="str">
            <v/>
          </cell>
          <cell r="C161" t="str">
            <v/>
          </cell>
          <cell r="D161" t="str">
            <v>Phạm Thị</v>
          </cell>
          <cell r="E161" t="str">
            <v>Ân</v>
          </cell>
          <cell r="F161">
            <v>1</v>
          </cell>
          <cell r="G161" t="str">
            <v>TT Nghiên cứu và PT giống Rau chất lượng cao</v>
          </cell>
          <cell r="H161" t="str">
            <v>Khoa Nông học</v>
          </cell>
          <cell r="I161" t="str">
            <v>Thạc sĩ, Nghiên cứu viên</v>
          </cell>
          <cell r="J161">
            <v>3</v>
          </cell>
          <cell r="K161">
            <v>0</v>
          </cell>
          <cell r="L161" t="str">
            <v>01-Jan-09</v>
          </cell>
          <cell r="M161" t="str">
            <v>01-Oct-02</v>
          </cell>
          <cell r="N161">
            <v>3</v>
          </cell>
          <cell r="O161" t="str">
            <v>0114</v>
          </cell>
          <cell r="P161" t="str">
            <v>0114</v>
          </cell>
          <cell r="Q161" t="str">
            <v>13.092</v>
          </cell>
          <cell r="R161" t="str">
            <v>13.092</v>
          </cell>
          <cell r="S161" t="str">
            <v/>
          </cell>
        </row>
        <row r="162">
          <cell r="B162" t="str">
            <v/>
          </cell>
          <cell r="C162" t="str">
            <v/>
          </cell>
          <cell r="D162" t="str">
            <v>Phạm Minh</v>
          </cell>
          <cell r="E162" t="str">
            <v>Tân</v>
          </cell>
          <cell r="F162">
            <v>1</v>
          </cell>
          <cell r="G162" t="str">
            <v>TT Nghiên cứu và PT giống Rau chất lượng cao</v>
          </cell>
          <cell r="H162" t="str">
            <v>Khoa Nông học</v>
          </cell>
          <cell r="I162" t="str">
            <v/>
          </cell>
          <cell r="J162">
            <v>2.34</v>
          </cell>
          <cell r="K162">
            <v>0</v>
          </cell>
          <cell r="L162" t="str">
            <v>01-Aug-04</v>
          </cell>
          <cell r="M162" t="str">
            <v>01-Aug-04</v>
          </cell>
          <cell r="N162">
            <v>4</v>
          </cell>
          <cell r="O162" t="str">
            <v>0114</v>
          </cell>
          <cell r="P162" t="str">
            <v>0114</v>
          </cell>
          <cell r="Q162" t="str">
            <v>13.092</v>
          </cell>
          <cell r="R162" t="str">
            <v>13.092</v>
          </cell>
          <cell r="S162" t="str">
            <v/>
          </cell>
        </row>
        <row r="163">
          <cell r="B163" t="str">
            <v/>
          </cell>
          <cell r="C163" t="str">
            <v>3120205499271</v>
          </cell>
          <cell r="D163" t="str">
            <v>Nguyễn Thị</v>
          </cell>
          <cell r="E163" t="str">
            <v>Minh</v>
          </cell>
          <cell r="F163">
            <v>1</v>
          </cell>
          <cell r="G163" t="str">
            <v>TT Nghiên cứu và PT giống Rau chất lượng cao</v>
          </cell>
          <cell r="H163" t="str">
            <v>Khoa Nông học</v>
          </cell>
          <cell r="I163" t="str">
            <v>Nghiên cứu viên</v>
          </cell>
          <cell r="J163">
            <v>3.33</v>
          </cell>
          <cell r="K163">
            <v>0</v>
          </cell>
          <cell r="L163" t="str">
            <v>01-Feb-20</v>
          </cell>
          <cell r="M163" t="str">
            <v>01-Feb-11</v>
          </cell>
          <cell r="N163">
            <v>4</v>
          </cell>
          <cell r="O163" t="str">
            <v>0114</v>
          </cell>
          <cell r="P163" t="str">
            <v>0114</v>
          </cell>
          <cell r="Q163" t="str">
            <v>13.092</v>
          </cell>
          <cell r="R163" t="str">
            <v>13.092</v>
          </cell>
          <cell r="S163" t="str">
            <v/>
          </cell>
        </row>
        <row r="164">
          <cell r="B164" t="str">
            <v/>
          </cell>
          <cell r="C164" t="str">
            <v>3120205840865</v>
          </cell>
          <cell r="D164" t="str">
            <v>Vũ Thị</v>
          </cell>
          <cell r="E164" t="str">
            <v>Hạnh</v>
          </cell>
          <cell r="F164">
            <v>1</v>
          </cell>
          <cell r="G164" t="str">
            <v>TT Nghiên cứu và PT giống Rau chất lượng cao</v>
          </cell>
          <cell r="H164" t="str">
            <v>Khoa Nông học</v>
          </cell>
          <cell r="I164" t="str">
            <v>Kỹ sư</v>
          </cell>
          <cell r="J164">
            <v>4.9800000000000004</v>
          </cell>
          <cell r="K164">
            <v>0</v>
          </cell>
          <cell r="L164" t="str">
            <v>01-Jan-22</v>
          </cell>
          <cell r="M164" t="str">
            <v>01-Jan-13</v>
          </cell>
          <cell r="N164">
            <v>4</v>
          </cell>
          <cell r="O164" t="str">
            <v>0114</v>
          </cell>
          <cell r="P164" t="str">
            <v>0114</v>
          </cell>
          <cell r="Q164" t="str">
            <v>13.095</v>
          </cell>
          <cell r="R164" t="str">
            <v>13.095</v>
          </cell>
          <cell r="S164" t="str">
            <v/>
          </cell>
        </row>
        <row r="165">
          <cell r="B165" t="str">
            <v/>
          </cell>
          <cell r="C165" t="str">
            <v>3406205021660</v>
          </cell>
          <cell r="D165" t="str">
            <v>Nguyễn Tiến</v>
          </cell>
          <cell r="E165" t="str">
            <v>Long</v>
          </cell>
          <cell r="F165">
            <v>1</v>
          </cell>
          <cell r="G165" t="str">
            <v>TT Nghiên cứu và PT giống Rau chất lượng cao</v>
          </cell>
          <cell r="H165" t="str">
            <v>Khoa Nông học</v>
          </cell>
          <cell r="I165" t="str">
            <v>Thạc sĩ, Kỹ sư</v>
          </cell>
          <cell r="J165">
            <v>3</v>
          </cell>
          <cell r="K165">
            <v>0</v>
          </cell>
          <cell r="L165" t="str">
            <v>01-Dec-19</v>
          </cell>
          <cell r="M165" t="str">
            <v>01-Dec-13</v>
          </cell>
          <cell r="N165">
            <v>3</v>
          </cell>
          <cell r="O165" t="str">
            <v>0114</v>
          </cell>
          <cell r="P165" t="str">
            <v>0114</v>
          </cell>
          <cell r="Q165" t="str">
            <v>13.095</v>
          </cell>
          <cell r="R165" t="str">
            <v>13.095</v>
          </cell>
          <cell r="S165" t="str">
            <v/>
          </cell>
        </row>
        <row r="166">
          <cell r="B166" t="str">
            <v>HTN07</v>
          </cell>
          <cell r="C166" t="str">
            <v>3120215000415</v>
          </cell>
          <cell r="D166" t="str">
            <v>Phạm Tiến</v>
          </cell>
          <cell r="E166" t="str">
            <v>Dũng</v>
          </cell>
          <cell r="F166">
            <v>1</v>
          </cell>
          <cell r="G166" t="str">
            <v>PP thí nghiệm và Thống kê sinh học</v>
          </cell>
          <cell r="H166" t="str">
            <v>Khoa Nông học</v>
          </cell>
          <cell r="I166" t="str">
            <v>GS.TS. Giảng viên cao cấp, Giám đốc Trung tâm thuộc Khoa</v>
          </cell>
          <cell r="J166">
            <v>7.64</v>
          </cell>
          <cell r="K166">
            <v>0</v>
          </cell>
          <cell r="L166" t="str">
            <v>01-Dec-19</v>
          </cell>
          <cell r="M166" t="str">
            <v>30-Dec-16</v>
          </cell>
          <cell r="N166">
            <v>2</v>
          </cell>
          <cell r="O166" t="str">
            <v>0116</v>
          </cell>
          <cell r="P166" t="str">
            <v>0106</v>
          </cell>
          <cell r="Q166" t="str">
            <v>15.109</v>
          </cell>
          <cell r="R166" t="str">
            <v>V.07.01.01</v>
          </cell>
          <cell r="S166" t="str">
            <v>HD240</v>
          </cell>
        </row>
        <row r="167">
          <cell r="B167" t="str">
            <v/>
          </cell>
          <cell r="C167" t="str">
            <v/>
          </cell>
          <cell r="D167" t="str">
            <v>Vũ Thị</v>
          </cell>
          <cell r="E167" t="str">
            <v>Quyên</v>
          </cell>
          <cell r="F167">
            <v>1</v>
          </cell>
          <cell r="G167" t="str">
            <v>Trung tâm Nông nghiệp hữu cơ</v>
          </cell>
          <cell r="H167" t="str">
            <v>Khoa Nông học</v>
          </cell>
          <cell r="I167" t="str">
            <v/>
          </cell>
          <cell r="J167">
            <v>2.34</v>
          </cell>
          <cell r="K167">
            <v>0</v>
          </cell>
          <cell r="L167" t="str">
            <v>01-Nov-11</v>
          </cell>
          <cell r="M167" t="str">
            <v>01-Nov-11</v>
          </cell>
          <cell r="N167">
            <v>4</v>
          </cell>
          <cell r="O167" t="str">
            <v>0116</v>
          </cell>
          <cell r="P167" t="str">
            <v>0116</v>
          </cell>
          <cell r="Q167" t="str">
            <v>13.095</v>
          </cell>
          <cell r="R167" t="str">
            <v>13.095</v>
          </cell>
          <cell r="S167" t="str">
            <v/>
          </cell>
        </row>
        <row r="168">
          <cell r="B168" t="str">
            <v/>
          </cell>
          <cell r="C168" t="str">
            <v/>
          </cell>
          <cell r="D168" t="str">
            <v>Hồ Minh</v>
          </cell>
          <cell r="E168" t="str">
            <v>Việt</v>
          </cell>
          <cell r="F168">
            <v>1</v>
          </cell>
          <cell r="G168" t="str">
            <v>Trung tâm Nông nghiệp hữu cơ</v>
          </cell>
          <cell r="H168" t="str">
            <v>Khoa Nông học</v>
          </cell>
          <cell r="I168" t="str">
            <v>Kỹ sư</v>
          </cell>
          <cell r="J168">
            <v>1.9890000000000001</v>
          </cell>
          <cell r="K168">
            <v>0</v>
          </cell>
          <cell r="L168" t="str">
            <v>01-Jul-12</v>
          </cell>
          <cell r="M168" t="str">
            <v>01-Jul-12</v>
          </cell>
          <cell r="N168">
            <v>4</v>
          </cell>
          <cell r="O168" t="str">
            <v>0116</v>
          </cell>
          <cell r="P168" t="str">
            <v>0116</v>
          </cell>
          <cell r="Q168" t="str">
            <v>13.095</v>
          </cell>
          <cell r="R168" t="str">
            <v>13.095</v>
          </cell>
          <cell r="S168" t="str">
            <v/>
          </cell>
        </row>
        <row r="169">
          <cell r="B169" t="str">
            <v/>
          </cell>
          <cell r="C169" t="str">
            <v/>
          </cell>
          <cell r="D169" t="str">
            <v>Vũ Thu</v>
          </cell>
          <cell r="E169" t="str">
            <v>Hiền</v>
          </cell>
          <cell r="F169">
            <v>1</v>
          </cell>
          <cell r="G169" t="str">
            <v>Trung tâm Nông nghiệp hữu cơ</v>
          </cell>
          <cell r="H169" t="str">
            <v>Khoa Nông học</v>
          </cell>
          <cell r="I169" t="str">
            <v>Thạc sĩ, Nghiên cứu viên</v>
          </cell>
          <cell r="J169">
            <v>3</v>
          </cell>
          <cell r="K169">
            <v>0</v>
          </cell>
          <cell r="L169" t="str">
            <v>01-Sep-15</v>
          </cell>
          <cell r="M169" t="str">
            <v>01-Sep-15</v>
          </cell>
          <cell r="N169">
            <v>3</v>
          </cell>
          <cell r="O169" t="str">
            <v>0116</v>
          </cell>
          <cell r="P169" t="str">
            <v>0116</v>
          </cell>
          <cell r="Q169" t="str">
            <v>13.092</v>
          </cell>
          <cell r="R169" t="str">
            <v>13.092</v>
          </cell>
          <cell r="S169" t="str">
            <v/>
          </cell>
        </row>
        <row r="170">
          <cell r="B170" t="str">
            <v/>
          </cell>
          <cell r="C170" t="str">
            <v/>
          </cell>
          <cell r="D170" t="str">
            <v>Nguyễn Thị</v>
          </cell>
          <cell r="E170" t="str">
            <v>Nga</v>
          </cell>
          <cell r="F170">
            <v>1</v>
          </cell>
          <cell r="G170" t="str">
            <v>Trung tâm Nông nghiệp hữu cơ</v>
          </cell>
          <cell r="H170" t="str">
            <v>Khoa Nông học</v>
          </cell>
          <cell r="I170" t="str">
            <v>Nghiên cứu viên</v>
          </cell>
          <cell r="J170">
            <v>2.34</v>
          </cell>
          <cell r="K170">
            <v>0</v>
          </cell>
          <cell r="L170" t="str">
            <v>01-Nov-16</v>
          </cell>
          <cell r="M170" t="str">
            <v>01-Nov-16</v>
          </cell>
          <cell r="N170">
            <v>4</v>
          </cell>
          <cell r="O170" t="str">
            <v>0116</v>
          </cell>
          <cell r="P170" t="str">
            <v>0116</v>
          </cell>
          <cell r="Q170" t="str">
            <v>13.092</v>
          </cell>
          <cell r="R170" t="str">
            <v>13.092</v>
          </cell>
          <cell r="S170" t="str">
            <v/>
          </cell>
        </row>
        <row r="171">
          <cell r="B171" t="str">
            <v>CTU09</v>
          </cell>
          <cell r="C171" t="str">
            <v>3120215011513</v>
          </cell>
          <cell r="D171" t="str">
            <v>Phạm Hồng</v>
          </cell>
          <cell r="E171" t="str">
            <v>Thái</v>
          </cell>
          <cell r="F171">
            <v>1</v>
          </cell>
          <cell r="G171" t="str">
            <v>Côn trùng</v>
          </cell>
          <cell r="H171" t="str">
            <v>TT Nghiên cứu Ong và Nuôi ong nhiệt đới</v>
          </cell>
          <cell r="I171" t="str">
            <v>PGS.TS, Giảng viên cao cấp, Giám đốc Trung tâm</v>
          </cell>
          <cell r="J171">
            <v>6.56</v>
          </cell>
          <cell r="K171">
            <v>0</v>
          </cell>
          <cell r="L171" t="str">
            <v>24-Mar-20</v>
          </cell>
          <cell r="M171" t="str">
            <v>24-Mar-17</v>
          </cell>
          <cell r="N171">
            <v>2</v>
          </cell>
          <cell r="O171" t="str">
            <v>6400</v>
          </cell>
          <cell r="P171" t="str">
            <v>0105</v>
          </cell>
          <cell r="Q171" t="str">
            <v>15.109</v>
          </cell>
          <cell r="R171" t="str">
            <v>V.07.01.01</v>
          </cell>
          <cell r="S171" t="str">
            <v>CTU09</v>
          </cell>
        </row>
        <row r="172">
          <cell r="B172" t="str">
            <v>BCY13</v>
          </cell>
          <cell r="C172" t="str">
            <v>3120215000126</v>
          </cell>
          <cell r="D172" t="str">
            <v>Trần Nguyễn</v>
          </cell>
          <cell r="E172" t="str">
            <v>Hà</v>
          </cell>
          <cell r="F172">
            <v>1</v>
          </cell>
          <cell r="G172" t="str">
            <v>Bệnh cây</v>
          </cell>
          <cell r="H172" t="str">
            <v>Trung tâm Ngoại ngữ và Đào tạo quốc tế</v>
          </cell>
          <cell r="I172" t="str">
            <v>Tiến sĩ, Giảng viên chính, Giám đốc Trung tâm</v>
          </cell>
          <cell r="J172">
            <v>4.74</v>
          </cell>
          <cell r="K172">
            <v>0</v>
          </cell>
          <cell r="L172" t="str">
            <v>01-May-19</v>
          </cell>
          <cell r="M172" t="str">
            <v>01-Apr-18</v>
          </cell>
          <cell r="N172">
            <v>2</v>
          </cell>
          <cell r="O172" t="str">
            <v>6500</v>
          </cell>
          <cell r="P172" t="str">
            <v>0102</v>
          </cell>
          <cell r="Q172" t="str">
            <v>15.110</v>
          </cell>
          <cell r="R172" t="str">
            <v>V.07.01.02</v>
          </cell>
          <cell r="S172" t="str">
            <v>BCY13</v>
          </cell>
        </row>
        <row r="173">
          <cell r="B173" t="str">
            <v>CTU15</v>
          </cell>
          <cell r="C173" t="str">
            <v>3120215006332</v>
          </cell>
          <cell r="D173" t="str">
            <v>Trần Thị Thu</v>
          </cell>
          <cell r="E173" t="str">
            <v>Phương</v>
          </cell>
          <cell r="F173">
            <v>1</v>
          </cell>
          <cell r="G173" t="str">
            <v>Côn trùng</v>
          </cell>
          <cell r="H173" t="str">
            <v>Khoa Nông học</v>
          </cell>
          <cell r="I173" t="str">
            <v>Tiến sĩ, Giảng viên</v>
          </cell>
          <cell r="J173">
            <v>3.66</v>
          </cell>
          <cell r="K173">
            <v>0</v>
          </cell>
          <cell r="L173" t="str">
            <v>01-Aug-20</v>
          </cell>
          <cell r="M173" t="str">
            <v>01-Aug-08</v>
          </cell>
          <cell r="N173">
            <v>2</v>
          </cell>
          <cell r="O173" t="str">
            <v>0105</v>
          </cell>
          <cell r="P173" t="str">
            <v>0105</v>
          </cell>
          <cell r="Q173" t="str">
            <v>15.111</v>
          </cell>
          <cell r="R173" t="str">
            <v>V.07.01.03</v>
          </cell>
          <cell r="S173" t="str">
            <v>CTU15</v>
          </cell>
        </row>
        <row r="174">
          <cell r="B174" t="str">
            <v>CLT05</v>
          </cell>
          <cell r="C174" t="str">
            <v>3120215000286</v>
          </cell>
          <cell r="D174" t="str">
            <v>Nguyễn Việt</v>
          </cell>
          <cell r="E174" t="str">
            <v>Long</v>
          </cell>
          <cell r="F174">
            <v>1</v>
          </cell>
          <cell r="G174" t="str">
            <v>Cây lương thực</v>
          </cell>
          <cell r="H174" t="str">
            <v>Ban Hợp tác quốc tế</v>
          </cell>
          <cell r="I174" t="str">
            <v>PGS.TS, Giảng viên cao cấp, Trưởng Ban, PGĐ Trung tâm ĐMSTNN</v>
          </cell>
          <cell r="J174">
            <v>6.56</v>
          </cell>
          <cell r="K174">
            <v>0</v>
          </cell>
          <cell r="L174" t="str">
            <v>24-Mar-20</v>
          </cell>
          <cell r="M174" t="str">
            <v>24-Mar-17</v>
          </cell>
          <cell r="N174">
            <v>2</v>
          </cell>
          <cell r="O174" t="str">
            <v>2400</v>
          </cell>
          <cell r="P174" t="str">
            <v>0104</v>
          </cell>
          <cell r="Q174" t="str">
            <v>15.109</v>
          </cell>
          <cell r="R174" t="str">
            <v>V.07.01.01</v>
          </cell>
          <cell r="S174" t="str">
            <v>CLT05</v>
          </cell>
        </row>
        <row r="175">
          <cell r="B175" t="str">
            <v>DTC09</v>
          </cell>
          <cell r="C175" t="str">
            <v>3120215000581</v>
          </cell>
          <cell r="D175" t="str">
            <v>Vũ Thị Thúy</v>
          </cell>
          <cell r="E175" t="str">
            <v>Hằng</v>
          </cell>
          <cell r="F175">
            <v>1</v>
          </cell>
          <cell r="G175" t="str">
            <v>Di truyền và chọn giống cây trồng</v>
          </cell>
          <cell r="H175" t="str">
            <v>Trung tâm Đảm bảo chất lượng</v>
          </cell>
          <cell r="I175" t="str">
            <v>Tiến sĩ, Giảng viên chính, Phó Giám đốc Trung tâm</v>
          </cell>
          <cell r="J175">
            <v>4.4000000000000004</v>
          </cell>
          <cell r="K175">
            <v>0</v>
          </cell>
          <cell r="L175" t="str">
            <v>01-Dec-20</v>
          </cell>
          <cell r="M175" t="str">
            <v>01-Dec-20</v>
          </cell>
          <cell r="N175">
            <v>2</v>
          </cell>
          <cell r="O175" t="str">
            <v>3100</v>
          </cell>
          <cell r="P175" t="str">
            <v>0107</v>
          </cell>
          <cell r="Q175" t="str">
            <v>15.110</v>
          </cell>
          <cell r="R175" t="str">
            <v>V.07.01.02</v>
          </cell>
          <cell r="S175" t="str">
            <v>DTC09</v>
          </cell>
        </row>
        <row r="176">
          <cell r="B176" t="str">
            <v/>
          </cell>
          <cell r="C176" t="str">
            <v>3120215045182</v>
          </cell>
          <cell r="D176" t="str">
            <v>Đặng Thị</v>
          </cell>
          <cell r="E176" t="str">
            <v>Hường</v>
          </cell>
          <cell r="F176">
            <v>1</v>
          </cell>
          <cell r="G176" t="str">
            <v>Rau Hoa Quả và Cảnh quan</v>
          </cell>
          <cell r="H176" t="str">
            <v>Khoa Nông học</v>
          </cell>
          <cell r="I176" t="str">
            <v>Thạc sĩ, Kỹ sư</v>
          </cell>
          <cell r="J176">
            <v>2.34</v>
          </cell>
          <cell r="K176">
            <v>0</v>
          </cell>
          <cell r="L176" t="str">
            <v>01-Jul-20</v>
          </cell>
          <cell r="M176" t="str">
            <v>01-Jul-20</v>
          </cell>
          <cell r="N176">
            <v>3</v>
          </cell>
          <cell r="O176" t="str">
            <v>0108</v>
          </cell>
          <cell r="P176" t="str">
            <v>0108</v>
          </cell>
          <cell r="Q176" t="str">
            <v>13.095</v>
          </cell>
          <cell r="R176" t="str">
            <v>V.05.02.07</v>
          </cell>
          <cell r="S176" t="str">
            <v/>
          </cell>
        </row>
        <row r="177">
          <cell r="B177" t="str">
            <v>DTC01</v>
          </cell>
          <cell r="C177" t="str">
            <v>3120215000517</v>
          </cell>
          <cell r="D177" t="str">
            <v>Vũ Văn</v>
          </cell>
          <cell r="E177" t="str">
            <v>Liết</v>
          </cell>
          <cell r="F177">
            <v>1</v>
          </cell>
          <cell r="G177" t="str">
            <v>Di truyền và chọn giống cây trồng</v>
          </cell>
          <cell r="H177" t="str">
            <v>Viện Nghiên cứu và Phát triển cây trồng</v>
          </cell>
          <cell r="I177" t="str">
            <v>GS.TS. Giảng viên cao cấp, Bảo lưu PCCV, Giám đốc Viện, Thư ký HĐHV</v>
          </cell>
          <cell r="J177">
            <v>7.64</v>
          </cell>
          <cell r="K177">
            <v>0</v>
          </cell>
          <cell r="L177" t="str">
            <v>30-Dec-19</v>
          </cell>
          <cell r="M177" t="str">
            <v>30-Dec-16</v>
          </cell>
          <cell r="N177">
            <v>2</v>
          </cell>
          <cell r="O177" t="str">
            <v>4100</v>
          </cell>
          <cell r="P177" t="str">
            <v>0107</v>
          </cell>
          <cell r="Q177" t="str">
            <v>15.109</v>
          </cell>
          <cell r="R177" t="str">
            <v>V.07.01.01</v>
          </cell>
          <cell r="S177" t="str">
            <v>DTC01</v>
          </cell>
        </row>
        <row r="178">
          <cell r="B178" t="str">
            <v>SLY05</v>
          </cell>
          <cell r="C178" t="str">
            <v>3120215006440</v>
          </cell>
          <cell r="D178" t="str">
            <v>Vũ Ngọc</v>
          </cell>
          <cell r="E178" t="str">
            <v>Lan</v>
          </cell>
          <cell r="F178">
            <v>1</v>
          </cell>
          <cell r="G178" t="str">
            <v>Sinh lý thực vật</v>
          </cell>
          <cell r="H178" t="str">
            <v>Bệnh viện Cây trồng</v>
          </cell>
          <cell r="I178" t="str">
            <v>Tiến sĩ, Giảng viên, Phó GĐ Bệnh viện Cây trồng</v>
          </cell>
          <cell r="J178">
            <v>3.33</v>
          </cell>
          <cell r="K178">
            <v>0</v>
          </cell>
          <cell r="L178" t="str">
            <v>01-Nov-21</v>
          </cell>
          <cell r="M178" t="str">
            <v>01-Nov-18</v>
          </cell>
          <cell r="N178">
            <v>2</v>
          </cell>
          <cell r="O178" t="str">
            <v>4800</v>
          </cell>
          <cell r="P178" t="str">
            <v>0109</v>
          </cell>
          <cell r="Q178" t="str">
            <v>15.111</v>
          </cell>
          <cell r="R178" t="str">
            <v>V.07.01.03</v>
          </cell>
          <cell r="S178" t="str">
            <v>SLY05</v>
          </cell>
        </row>
        <row r="179">
          <cell r="B179" t="str">
            <v>CTH10</v>
          </cell>
          <cell r="C179" t="str">
            <v>3120215009274</v>
          </cell>
          <cell r="D179" t="str">
            <v>Nguyễn Mai</v>
          </cell>
          <cell r="E179" t="str">
            <v>Thơm</v>
          </cell>
          <cell r="F179">
            <v>1</v>
          </cell>
          <cell r="G179" t="str">
            <v>Canh tác học</v>
          </cell>
          <cell r="H179" t="str">
            <v>Viện Sinh vật cảnh</v>
          </cell>
          <cell r="I179" t="str">
            <v>Tiến sĩ, Giảng viên chính, Giám đốc Viện Sinh vật cảnh</v>
          </cell>
          <cell r="J179">
            <v>5.08</v>
          </cell>
          <cell r="K179">
            <v>0</v>
          </cell>
          <cell r="L179" t="str">
            <v>01-Oct-20</v>
          </cell>
          <cell r="M179" t="str">
            <v>01-Apr-18</v>
          </cell>
          <cell r="N179">
            <v>2</v>
          </cell>
          <cell r="O179" t="str">
            <v>4600</v>
          </cell>
          <cell r="P179" t="str">
            <v>0101</v>
          </cell>
          <cell r="Q179" t="str">
            <v>15.110</v>
          </cell>
          <cell r="R179" t="str">
            <v>V.07.01.02</v>
          </cell>
          <cell r="S179" t="str">
            <v>CTH10</v>
          </cell>
        </row>
        <row r="180">
          <cell r="B180" t="str">
            <v/>
          </cell>
          <cell r="C180" t="str">
            <v/>
          </cell>
          <cell r="D180" t="str">
            <v>Đặng Lưu</v>
          </cell>
          <cell r="E180" t="str">
            <v>Hoa</v>
          </cell>
          <cell r="F180">
            <v>1</v>
          </cell>
          <cell r="G180" t="str">
            <v>Trung tâm Nghiên cứu bệnh cây nhiệt đới</v>
          </cell>
          <cell r="H180" t="str">
            <v>Khoa Nông học</v>
          </cell>
          <cell r="I180" t="str">
            <v/>
          </cell>
          <cell r="J180">
            <v>2.67</v>
          </cell>
          <cell r="K180">
            <v>0</v>
          </cell>
          <cell r="L180" t="str">
            <v>01-Jan-04</v>
          </cell>
          <cell r="M180" t="str">
            <v>01-Jul-99</v>
          </cell>
          <cell r="N180">
            <v>4</v>
          </cell>
          <cell r="O180" t="str">
            <v>0118</v>
          </cell>
          <cell r="P180" t="str">
            <v>0118</v>
          </cell>
          <cell r="Q180" t="str">
            <v>13.092</v>
          </cell>
          <cell r="R180" t="str">
            <v>13.092</v>
          </cell>
          <cell r="S180" t="str">
            <v/>
          </cell>
        </row>
        <row r="181">
          <cell r="B181" t="str">
            <v/>
          </cell>
          <cell r="C181" t="str">
            <v/>
          </cell>
          <cell r="D181" t="str">
            <v>Vũ Thế</v>
          </cell>
          <cell r="E181" t="str">
            <v>Anh</v>
          </cell>
          <cell r="F181">
            <v>1</v>
          </cell>
          <cell r="G181" t="str">
            <v>Trung tâm Nghiên cứu bệnh cây nhiệt đới</v>
          </cell>
          <cell r="H181" t="str">
            <v>Khoa Nông học</v>
          </cell>
          <cell r="I181" t="str">
            <v/>
          </cell>
          <cell r="J181">
            <v>2.34</v>
          </cell>
          <cell r="K181">
            <v>0</v>
          </cell>
          <cell r="L181" t="str">
            <v>01-Jan-02</v>
          </cell>
          <cell r="M181" t="str">
            <v>15-Aug-01</v>
          </cell>
          <cell r="N181">
            <v>4</v>
          </cell>
          <cell r="O181" t="str">
            <v>0118</v>
          </cell>
          <cell r="P181" t="str">
            <v>0118</v>
          </cell>
          <cell r="Q181" t="str">
            <v>13.092</v>
          </cell>
          <cell r="R181" t="str">
            <v>13.092</v>
          </cell>
          <cell r="S181" t="str">
            <v/>
          </cell>
        </row>
        <row r="182">
          <cell r="B182" t="str">
            <v/>
          </cell>
          <cell r="C182" t="str">
            <v/>
          </cell>
          <cell r="D182" t="str">
            <v>Ngô Thị Việt</v>
          </cell>
          <cell r="E182" t="str">
            <v>Hà</v>
          </cell>
          <cell r="F182">
            <v>1</v>
          </cell>
          <cell r="G182" t="str">
            <v>Trung tâm Nghiên cứu bệnh cây nhiệt đới</v>
          </cell>
          <cell r="H182" t="str">
            <v>Khoa Nông học</v>
          </cell>
          <cell r="I182" t="str">
            <v/>
          </cell>
          <cell r="J182">
            <v>2.67</v>
          </cell>
          <cell r="K182">
            <v>0</v>
          </cell>
          <cell r="L182" t="str">
            <v>01-Jan-09</v>
          </cell>
          <cell r="M182" t="str">
            <v>01-Jan-04</v>
          </cell>
          <cell r="N182">
            <v>4</v>
          </cell>
          <cell r="O182" t="str">
            <v>0118</v>
          </cell>
          <cell r="P182" t="str">
            <v>0118</v>
          </cell>
          <cell r="Q182" t="str">
            <v>13.092</v>
          </cell>
          <cell r="R182" t="str">
            <v>13.092</v>
          </cell>
          <cell r="S182" t="str">
            <v/>
          </cell>
        </row>
        <row r="183">
          <cell r="B183" t="str">
            <v/>
          </cell>
          <cell r="C183" t="str">
            <v/>
          </cell>
          <cell r="D183" t="str">
            <v>Nguyễn Xuân</v>
          </cell>
          <cell r="E183" t="str">
            <v>Lĩnh</v>
          </cell>
          <cell r="F183">
            <v>1</v>
          </cell>
          <cell r="G183" t="str">
            <v>Trung tâm Nghiên cứu bệnh cây nhiệt đới</v>
          </cell>
          <cell r="H183" t="str">
            <v>Khoa Nông học</v>
          </cell>
          <cell r="I183" t="str">
            <v/>
          </cell>
          <cell r="J183">
            <v>1.99</v>
          </cell>
          <cell r="K183">
            <v>0</v>
          </cell>
          <cell r="L183" t="str">
            <v>01-Jan-04</v>
          </cell>
          <cell r="M183" t="str">
            <v>01-Jan-04</v>
          </cell>
          <cell r="N183">
            <v>4</v>
          </cell>
          <cell r="O183" t="str">
            <v>0118</v>
          </cell>
          <cell r="P183" t="str">
            <v>0118</v>
          </cell>
          <cell r="Q183" t="str">
            <v>13.092</v>
          </cell>
          <cell r="R183" t="str">
            <v>13.092</v>
          </cell>
          <cell r="S183" t="str">
            <v/>
          </cell>
        </row>
        <row r="184">
          <cell r="B184" t="str">
            <v/>
          </cell>
          <cell r="C184" t="str">
            <v/>
          </cell>
          <cell r="D184" t="str">
            <v>Bùi Lan</v>
          </cell>
          <cell r="E184" t="str">
            <v>Hương</v>
          </cell>
          <cell r="F184">
            <v>1</v>
          </cell>
          <cell r="G184" t="str">
            <v>Trung tâm Nghiên cứu bệnh cây nhiệt đới</v>
          </cell>
          <cell r="H184" t="str">
            <v>Khoa Nông học</v>
          </cell>
          <cell r="I184" t="str">
            <v/>
          </cell>
          <cell r="J184">
            <v>1.99</v>
          </cell>
          <cell r="K184">
            <v>0</v>
          </cell>
          <cell r="L184" t="str">
            <v>01-Jan-06</v>
          </cell>
          <cell r="M184" t="str">
            <v>01-Jan-06</v>
          </cell>
          <cell r="N184">
            <v>4</v>
          </cell>
          <cell r="O184" t="str">
            <v>0118</v>
          </cell>
          <cell r="P184" t="str">
            <v>0118</v>
          </cell>
          <cell r="Q184" t="str">
            <v>13.092</v>
          </cell>
          <cell r="R184" t="str">
            <v>13.092</v>
          </cell>
          <cell r="S184" t="str">
            <v/>
          </cell>
        </row>
        <row r="185">
          <cell r="B185" t="str">
            <v/>
          </cell>
          <cell r="C185" t="str">
            <v/>
          </cell>
          <cell r="D185" t="str">
            <v>Nguyễn Đức</v>
          </cell>
          <cell r="E185" t="str">
            <v>Thành</v>
          </cell>
          <cell r="F185">
            <v>1</v>
          </cell>
          <cell r="G185" t="str">
            <v>Trung tâm Nghiên cứu bệnh cây nhiệt đới</v>
          </cell>
          <cell r="H185" t="str">
            <v>Khoa Nông học</v>
          </cell>
          <cell r="I185" t="str">
            <v/>
          </cell>
          <cell r="J185">
            <v>2.34</v>
          </cell>
          <cell r="K185">
            <v>0</v>
          </cell>
          <cell r="L185" t="str">
            <v>01-Jan-06</v>
          </cell>
          <cell r="M185" t="str">
            <v>01-Jan-06</v>
          </cell>
          <cell r="N185">
            <v>4</v>
          </cell>
          <cell r="O185" t="str">
            <v>0118</v>
          </cell>
          <cell r="P185" t="str">
            <v>0118</v>
          </cell>
          <cell r="Q185" t="str">
            <v>13.092</v>
          </cell>
          <cell r="R185" t="str">
            <v>13.092</v>
          </cell>
          <cell r="S185" t="str">
            <v/>
          </cell>
        </row>
        <row r="186">
          <cell r="B186" t="str">
            <v/>
          </cell>
          <cell r="C186" t="str">
            <v/>
          </cell>
          <cell r="D186" t="str">
            <v>Chu Thái</v>
          </cell>
          <cell r="E186" t="str">
            <v>Hà</v>
          </cell>
          <cell r="F186">
            <v>1</v>
          </cell>
          <cell r="G186" t="str">
            <v>Trung tâm Nghiên cứu bệnh cây nhiệt đới</v>
          </cell>
          <cell r="H186" t="str">
            <v>Khoa Nông học</v>
          </cell>
          <cell r="I186" t="str">
            <v/>
          </cell>
          <cell r="J186">
            <v>1.99</v>
          </cell>
          <cell r="K186">
            <v>0</v>
          </cell>
          <cell r="L186" t="str">
            <v>01-Oct-12</v>
          </cell>
          <cell r="M186" t="str">
            <v>01-Oct-12</v>
          </cell>
          <cell r="N186">
            <v>4</v>
          </cell>
          <cell r="O186" t="str">
            <v>0118</v>
          </cell>
          <cell r="P186" t="str">
            <v>0118</v>
          </cell>
          <cell r="Q186" t="str">
            <v>13.092</v>
          </cell>
          <cell r="R186" t="str">
            <v>13.092</v>
          </cell>
          <cell r="S186" t="str">
            <v/>
          </cell>
        </row>
        <row r="187">
          <cell r="B187" t="str">
            <v/>
          </cell>
          <cell r="C187" t="str">
            <v/>
          </cell>
          <cell r="D187" t="str">
            <v>Ngô Hải</v>
          </cell>
          <cell r="E187" t="str">
            <v>Anh</v>
          </cell>
          <cell r="F187">
            <v>1</v>
          </cell>
          <cell r="G187" t="str">
            <v>Trung tâm Nghiên cứu bệnh cây nhiệt đới</v>
          </cell>
          <cell r="H187" t="str">
            <v>Khoa Nông học</v>
          </cell>
          <cell r="I187" t="str">
            <v/>
          </cell>
          <cell r="J187">
            <v>2.34</v>
          </cell>
          <cell r="K187">
            <v>0</v>
          </cell>
          <cell r="L187" t="str">
            <v>01-Oct-12</v>
          </cell>
          <cell r="M187" t="str">
            <v>01-Oct-12</v>
          </cell>
          <cell r="N187">
            <v>4</v>
          </cell>
          <cell r="O187" t="str">
            <v>0118</v>
          </cell>
          <cell r="P187" t="str">
            <v>0118</v>
          </cell>
          <cell r="Q187" t="str">
            <v>13.092</v>
          </cell>
          <cell r="R187" t="str">
            <v>13.092</v>
          </cell>
          <cell r="S187" t="str">
            <v/>
          </cell>
        </row>
        <row r="188">
          <cell r="B188" t="str">
            <v/>
          </cell>
          <cell r="C188" t="str">
            <v/>
          </cell>
          <cell r="D188" t="str">
            <v>Lê Tuấn</v>
          </cell>
          <cell r="E188" t="str">
            <v>Nghĩa</v>
          </cell>
          <cell r="F188">
            <v>1</v>
          </cell>
          <cell r="G188" t="str">
            <v>Trung tâm Nghiên cứu bệnh cây nhiệt đới</v>
          </cell>
          <cell r="H188" t="str">
            <v>Khoa Nông học</v>
          </cell>
          <cell r="I188" t="str">
            <v>Nghiên cứu viên</v>
          </cell>
          <cell r="J188">
            <v>1.99</v>
          </cell>
          <cell r="K188">
            <v>0</v>
          </cell>
          <cell r="L188" t="str">
            <v>01-Jan-13</v>
          </cell>
          <cell r="M188" t="str">
            <v>01-Jan-13</v>
          </cell>
          <cell r="N188">
            <v>4</v>
          </cell>
          <cell r="O188" t="str">
            <v>0118</v>
          </cell>
          <cell r="P188" t="str">
            <v>0118</v>
          </cell>
          <cell r="Q188" t="str">
            <v>13.092</v>
          </cell>
          <cell r="R188" t="str">
            <v>13.092</v>
          </cell>
          <cell r="S188" t="str">
            <v/>
          </cell>
        </row>
        <row r="189">
          <cell r="B189" t="str">
            <v/>
          </cell>
          <cell r="C189" t="str">
            <v/>
          </cell>
          <cell r="D189" t="str">
            <v>Trần Ngọc</v>
          </cell>
          <cell r="E189" t="str">
            <v>Tiệp</v>
          </cell>
          <cell r="F189">
            <v>1</v>
          </cell>
          <cell r="G189" t="str">
            <v>Trung tâm Nghiên cứu bệnh cây nhiệt đới</v>
          </cell>
          <cell r="H189" t="str">
            <v>Khoa Nông học</v>
          </cell>
          <cell r="I189" t="str">
            <v>Nghiên cứu viên</v>
          </cell>
          <cell r="J189">
            <v>2.34</v>
          </cell>
          <cell r="K189">
            <v>0</v>
          </cell>
          <cell r="L189" t="str">
            <v>01-Feb-15</v>
          </cell>
          <cell r="M189" t="str">
            <v>02-Feb-15</v>
          </cell>
          <cell r="N189">
            <v>4</v>
          </cell>
          <cell r="O189" t="str">
            <v>0118</v>
          </cell>
          <cell r="P189" t="str">
            <v>0118</v>
          </cell>
          <cell r="Q189" t="str">
            <v>13.092</v>
          </cell>
          <cell r="R189" t="str">
            <v>13.092</v>
          </cell>
          <cell r="S189" t="str">
            <v/>
          </cell>
        </row>
        <row r="190">
          <cell r="B190" t="str">
            <v/>
          </cell>
          <cell r="C190" t="str">
            <v/>
          </cell>
          <cell r="D190" t="str">
            <v>Nguyễn Thị Bích</v>
          </cell>
          <cell r="E190" t="str">
            <v>Thu</v>
          </cell>
          <cell r="F190">
            <v>1</v>
          </cell>
          <cell r="G190" t="str">
            <v>TT Nghiên cứu cây trồng Việt Nam và Nhật Bản</v>
          </cell>
          <cell r="H190" t="str">
            <v>Khoa Nông học</v>
          </cell>
          <cell r="I190" t="str">
            <v>Nhân viên phục vụ</v>
          </cell>
          <cell r="J190">
            <v>2.44</v>
          </cell>
          <cell r="K190">
            <v>0</v>
          </cell>
          <cell r="L190" t="str">
            <v>01-Jan-14</v>
          </cell>
          <cell r="M190" t="str">
            <v>01-Jan-08</v>
          </cell>
          <cell r="N190">
            <v>6</v>
          </cell>
          <cell r="O190" t="str">
            <v>0119</v>
          </cell>
          <cell r="P190" t="str">
            <v>0119</v>
          </cell>
          <cell r="Q190" t="str">
            <v>01.009</v>
          </cell>
          <cell r="R190" t="str">
            <v>01.009</v>
          </cell>
          <cell r="S190" t="str">
            <v/>
          </cell>
        </row>
        <row r="191">
          <cell r="B191" t="str">
            <v/>
          </cell>
          <cell r="C191" t="str">
            <v/>
          </cell>
          <cell r="D191" t="str">
            <v>Chu Đình</v>
          </cell>
          <cell r="E191" t="str">
            <v>Hòa</v>
          </cell>
          <cell r="F191">
            <v>1</v>
          </cell>
          <cell r="G191" t="str">
            <v>TT Nghiên cứu cây trồng Việt Nam và Nhật Bản</v>
          </cell>
          <cell r="H191" t="str">
            <v>Khoa Nông học</v>
          </cell>
          <cell r="I191" t="str">
            <v>Lái xe cơ quan</v>
          </cell>
          <cell r="J191">
            <v>2.41</v>
          </cell>
          <cell r="K191">
            <v>0</v>
          </cell>
          <cell r="L191" t="str">
            <v>01-Apr-15</v>
          </cell>
          <cell r="M191" t="str">
            <v>01-Apr-11</v>
          </cell>
          <cell r="N191">
            <v>8</v>
          </cell>
          <cell r="O191" t="str">
            <v>0119</v>
          </cell>
          <cell r="P191" t="str">
            <v>0119</v>
          </cell>
          <cell r="Q191" t="str">
            <v>01.010</v>
          </cell>
          <cell r="R191" t="str">
            <v>01.010</v>
          </cell>
          <cell r="S191" t="str">
            <v/>
          </cell>
        </row>
        <row r="192">
          <cell r="B192" t="str">
            <v/>
          </cell>
          <cell r="C192" t="str">
            <v/>
          </cell>
          <cell r="D192" t="str">
            <v>Nguyễn Viết</v>
          </cell>
          <cell r="E192" t="str">
            <v>Chiều</v>
          </cell>
          <cell r="F192">
            <v>1</v>
          </cell>
          <cell r="G192" t="str">
            <v>TT Nghiên cứu cây trồng Việt Nam và Nhật Bản</v>
          </cell>
          <cell r="H192" t="str">
            <v>Khoa Nông học</v>
          </cell>
          <cell r="I192" t="str">
            <v>Nhân viên kỹ thuật</v>
          </cell>
          <cell r="J192">
            <v>2.0099999999999998</v>
          </cell>
          <cell r="K192">
            <v>0</v>
          </cell>
          <cell r="L192" t="str">
            <v>01-Jul-13</v>
          </cell>
          <cell r="M192" t="str">
            <v>01-Jul-11</v>
          </cell>
          <cell r="N192">
            <v>8</v>
          </cell>
          <cell r="O192" t="str">
            <v>0119</v>
          </cell>
          <cell r="P192" t="str">
            <v>0119</v>
          </cell>
          <cell r="Q192" t="str">
            <v>01.007</v>
          </cell>
          <cell r="R192" t="str">
            <v>01.007</v>
          </cell>
          <cell r="S192" t="str">
            <v/>
          </cell>
        </row>
        <row r="193">
          <cell r="B193" t="str">
            <v/>
          </cell>
          <cell r="C193" t="str">
            <v/>
          </cell>
          <cell r="D193" t="str">
            <v>Văn Xuân</v>
          </cell>
          <cell r="E193" t="str">
            <v>Tùng</v>
          </cell>
          <cell r="F193">
            <v>1</v>
          </cell>
          <cell r="G193" t="str">
            <v>TT Nghiên cứu cây trồng Việt Nam và Nhật Bản</v>
          </cell>
          <cell r="H193" t="str">
            <v>Khoa Nông học</v>
          </cell>
          <cell r="I193" t="str">
            <v>Lái xe cơ quan</v>
          </cell>
          <cell r="J193">
            <v>2.23</v>
          </cell>
          <cell r="K193">
            <v>0</v>
          </cell>
          <cell r="L193" t="str">
            <v>01-Sep-14</v>
          </cell>
          <cell r="M193" t="str">
            <v>01-Sep-12</v>
          </cell>
          <cell r="N193">
            <v>8</v>
          </cell>
          <cell r="O193" t="str">
            <v>0119</v>
          </cell>
          <cell r="P193" t="str">
            <v>0119</v>
          </cell>
          <cell r="Q193" t="str">
            <v>01.010</v>
          </cell>
          <cell r="R193" t="str">
            <v>01.010</v>
          </cell>
          <cell r="S193" t="str">
            <v/>
          </cell>
        </row>
        <row r="194">
          <cell r="B194" t="str">
            <v/>
          </cell>
          <cell r="C194" t="str">
            <v/>
          </cell>
          <cell r="D194" t="str">
            <v>Nguyễn Văn</v>
          </cell>
          <cell r="E194" t="str">
            <v>Tùng</v>
          </cell>
          <cell r="F194">
            <v>1</v>
          </cell>
          <cell r="G194" t="str">
            <v>TT Nghiên cứu cây trồng Việt Nam và Nhật Bản</v>
          </cell>
          <cell r="H194" t="str">
            <v>Khoa Nông học</v>
          </cell>
          <cell r="I194" t="str">
            <v>Nhân viên phục vụ</v>
          </cell>
          <cell r="J194">
            <v>1</v>
          </cell>
          <cell r="K194">
            <v>0</v>
          </cell>
          <cell r="L194" t="str">
            <v>01-Sep-13</v>
          </cell>
          <cell r="M194" t="str">
            <v>01-Sep-13</v>
          </cell>
          <cell r="N194">
            <v>8</v>
          </cell>
          <cell r="O194" t="str">
            <v>0119</v>
          </cell>
          <cell r="P194" t="str">
            <v>0119</v>
          </cell>
          <cell r="Q194" t="str">
            <v>01.009</v>
          </cell>
          <cell r="R194" t="str">
            <v>01.009</v>
          </cell>
          <cell r="S194" t="str">
            <v/>
          </cell>
        </row>
        <row r="195">
          <cell r="B195" t="str">
            <v/>
          </cell>
          <cell r="C195" t="str">
            <v/>
          </cell>
          <cell r="D195" t="str">
            <v>Nguyễn Văn</v>
          </cell>
          <cell r="E195" t="str">
            <v>Nhìn</v>
          </cell>
          <cell r="F195">
            <v>1</v>
          </cell>
          <cell r="G195" t="str">
            <v>TT Nghiên cứu cây trồng Việt Nam và Nhật Bản</v>
          </cell>
          <cell r="H195" t="str">
            <v>Khoa Nông học</v>
          </cell>
          <cell r="I195" t="str">
            <v>Nhân viên kỹ thuật</v>
          </cell>
          <cell r="J195">
            <v>1.65</v>
          </cell>
          <cell r="K195">
            <v>0</v>
          </cell>
          <cell r="L195" t="str">
            <v>01-Mar-15</v>
          </cell>
          <cell r="M195" t="str">
            <v>01-Mar-15</v>
          </cell>
          <cell r="N195">
            <v>6</v>
          </cell>
          <cell r="O195" t="str">
            <v>0119</v>
          </cell>
          <cell r="P195" t="str">
            <v>0119</v>
          </cell>
          <cell r="Q195" t="str">
            <v>01.007</v>
          </cell>
          <cell r="R195" t="str">
            <v>01.007</v>
          </cell>
          <cell r="S195" t="str">
            <v/>
          </cell>
        </row>
        <row r="196">
          <cell r="B196" t="str">
            <v/>
          </cell>
          <cell r="C196" t="str">
            <v>3120215050413</v>
          </cell>
          <cell r="D196" t="str">
            <v>Trần Thị</v>
          </cell>
          <cell r="E196" t="str">
            <v>Hiên</v>
          </cell>
          <cell r="F196">
            <v>1</v>
          </cell>
          <cell r="G196" t="str">
            <v>TT Nghiên cứu cây trồng Việt Nam và Nhật Bản</v>
          </cell>
          <cell r="H196" t="str">
            <v>Khoa Nông học</v>
          </cell>
          <cell r="I196" t="str">
            <v>Kỹ sư</v>
          </cell>
          <cell r="J196">
            <v>3.99</v>
          </cell>
          <cell r="K196">
            <v>0</v>
          </cell>
          <cell r="L196" t="str">
            <v>01-Jan-19</v>
          </cell>
          <cell r="M196" t="str">
            <v>01-Jan-99</v>
          </cell>
          <cell r="N196">
            <v>4</v>
          </cell>
          <cell r="O196" t="str">
            <v>0119</v>
          </cell>
          <cell r="P196" t="str">
            <v>0119</v>
          </cell>
          <cell r="Q196" t="str">
            <v>13.095</v>
          </cell>
          <cell r="R196" t="str">
            <v>13.095</v>
          </cell>
          <cell r="S196" t="str">
            <v/>
          </cell>
        </row>
        <row r="197">
          <cell r="B197" t="str">
            <v/>
          </cell>
          <cell r="C197" t="str">
            <v/>
          </cell>
          <cell r="D197" t="str">
            <v>Nguyễn Thị</v>
          </cell>
          <cell r="E197" t="str">
            <v>Thịnh</v>
          </cell>
          <cell r="F197">
            <v>1</v>
          </cell>
          <cell r="G197" t="str">
            <v>TT Nghiên cứu cây trồng Việt Nam và Nhật Bản</v>
          </cell>
          <cell r="H197" t="str">
            <v>Khoa Nông học</v>
          </cell>
          <cell r="I197" t="str">
            <v/>
          </cell>
          <cell r="J197">
            <v>2.34</v>
          </cell>
          <cell r="K197">
            <v>0</v>
          </cell>
          <cell r="L197" t="str">
            <v>01-Jan-11</v>
          </cell>
          <cell r="M197" t="str">
            <v>01-Jan-11</v>
          </cell>
          <cell r="N197">
            <v>4</v>
          </cell>
          <cell r="O197" t="str">
            <v>0119</v>
          </cell>
          <cell r="P197" t="str">
            <v>0119</v>
          </cell>
          <cell r="Q197" t="str">
            <v>13.092</v>
          </cell>
          <cell r="R197" t="str">
            <v>13.092</v>
          </cell>
          <cell r="S197" t="str">
            <v/>
          </cell>
        </row>
        <row r="198">
          <cell r="B198" t="str">
            <v/>
          </cell>
          <cell r="C198" t="str">
            <v/>
          </cell>
          <cell r="D198" t="str">
            <v>Đoàn Công</v>
          </cell>
          <cell r="E198" t="str">
            <v>Điển</v>
          </cell>
          <cell r="F198">
            <v>1</v>
          </cell>
          <cell r="G198" t="str">
            <v>TT Nghiên cứu cây trồng Việt Nam và Nhật Bản</v>
          </cell>
          <cell r="H198" t="str">
            <v>Khoa Nông học</v>
          </cell>
          <cell r="I198" t="str">
            <v>Thạc sĩ, Nghiên cứu viên</v>
          </cell>
          <cell r="J198">
            <v>2.67</v>
          </cell>
          <cell r="K198">
            <v>0</v>
          </cell>
          <cell r="L198" t="str">
            <v>01-Jan-14</v>
          </cell>
          <cell r="M198" t="str">
            <v>01-Jan-11</v>
          </cell>
          <cell r="N198">
            <v>3</v>
          </cell>
          <cell r="O198" t="str">
            <v>0119</v>
          </cell>
          <cell r="P198" t="str">
            <v>0119</v>
          </cell>
          <cell r="Q198" t="str">
            <v>13.092</v>
          </cell>
          <cell r="R198" t="str">
            <v>13.092</v>
          </cell>
          <cell r="S198" t="str">
            <v/>
          </cell>
        </row>
        <row r="199">
          <cell r="B199" t="str">
            <v/>
          </cell>
          <cell r="C199" t="str">
            <v/>
          </cell>
          <cell r="D199" t="str">
            <v>Dương Thanh</v>
          </cell>
          <cell r="E199" t="str">
            <v>Hoa</v>
          </cell>
          <cell r="F199">
            <v>1</v>
          </cell>
          <cell r="G199" t="str">
            <v>TT Nghiên cứu cây trồng Việt Nam và Nhật Bản</v>
          </cell>
          <cell r="H199" t="str">
            <v>Khoa Nông học</v>
          </cell>
          <cell r="I199" t="str">
            <v/>
          </cell>
          <cell r="J199">
            <v>2.34</v>
          </cell>
          <cell r="K199">
            <v>0</v>
          </cell>
          <cell r="L199" t="str">
            <v>01-Jan-11</v>
          </cell>
          <cell r="M199" t="str">
            <v>01-Jan-11</v>
          </cell>
          <cell r="N199">
            <v>4</v>
          </cell>
          <cell r="O199" t="str">
            <v>0119</v>
          </cell>
          <cell r="P199" t="str">
            <v>0119</v>
          </cell>
          <cell r="Q199" t="str">
            <v>06.031</v>
          </cell>
          <cell r="R199" t="str">
            <v>06.031</v>
          </cell>
          <cell r="S199" t="str">
            <v/>
          </cell>
        </row>
        <row r="200">
          <cell r="B200" t="str">
            <v/>
          </cell>
          <cell r="C200" t="str">
            <v/>
          </cell>
          <cell r="D200" t="str">
            <v>Nguyễn Thị Mai</v>
          </cell>
          <cell r="E200" t="str">
            <v>Phương</v>
          </cell>
          <cell r="F200">
            <v>1</v>
          </cell>
          <cell r="G200" t="str">
            <v>TT Nghiên cứu cây trồng Việt Nam và Nhật Bản</v>
          </cell>
          <cell r="H200" t="str">
            <v>Khoa Nông học</v>
          </cell>
          <cell r="I200" t="str">
            <v>Nghiên cứu viên</v>
          </cell>
          <cell r="J200">
            <v>2.67</v>
          </cell>
          <cell r="K200">
            <v>0</v>
          </cell>
          <cell r="L200" t="str">
            <v>01-Sep-15</v>
          </cell>
          <cell r="M200" t="str">
            <v>01-Sep-12</v>
          </cell>
          <cell r="N200">
            <v>4</v>
          </cell>
          <cell r="O200" t="str">
            <v>0119</v>
          </cell>
          <cell r="P200" t="str">
            <v>0119</v>
          </cell>
          <cell r="Q200" t="str">
            <v>13.092</v>
          </cell>
          <cell r="R200" t="str">
            <v>13.092</v>
          </cell>
          <cell r="S200" t="str">
            <v/>
          </cell>
        </row>
        <row r="201">
          <cell r="B201" t="str">
            <v/>
          </cell>
          <cell r="C201" t="str">
            <v/>
          </cell>
          <cell r="D201" t="str">
            <v>Ngô Thị</v>
          </cell>
          <cell r="E201" t="str">
            <v>Dịu</v>
          </cell>
          <cell r="F201">
            <v>1</v>
          </cell>
          <cell r="G201" t="str">
            <v>TT Nghiên cứu cây trồng Việt Nam và Nhật Bản</v>
          </cell>
          <cell r="H201" t="str">
            <v>Khoa Nông học</v>
          </cell>
          <cell r="I201" t="str">
            <v>Kế toán viên</v>
          </cell>
          <cell r="J201">
            <v>2.67</v>
          </cell>
          <cell r="K201">
            <v>0</v>
          </cell>
          <cell r="L201" t="str">
            <v>01-Jul-14</v>
          </cell>
          <cell r="M201" t="str">
            <v>01-Jul-13</v>
          </cell>
          <cell r="N201">
            <v>4</v>
          </cell>
          <cell r="O201" t="str">
            <v>0119</v>
          </cell>
          <cell r="P201" t="str">
            <v>0119</v>
          </cell>
          <cell r="Q201" t="str">
            <v>06.031</v>
          </cell>
          <cell r="R201" t="str">
            <v>06.031</v>
          </cell>
          <cell r="S201" t="str">
            <v/>
          </cell>
        </row>
        <row r="202">
          <cell r="B202" t="str">
            <v/>
          </cell>
          <cell r="C202" t="str">
            <v>3120215050442</v>
          </cell>
          <cell r="D202" t="str">
            <v>Đinh Mai Thùy</v>
          </cell>
          <cell r="E202" t="str">
            <v>Linh</v>
          </cell>
          <cell r="F202">
            <v>1</v>
          </cell>
          <cell r="G202" t="str">
            <v>TT Nghiên cứu cây trồng Việt Nam và Nhật Bản</v>
          </cell>
          <cell r="H202" t="str">
            <v>Khoa Nông học</v>
          </cell>
          <cell r="I202" t="str">
            <v>Nghiên cứu viên</v>
          </cell>
          <cell r="J202">
            <v>3</v>
          </cell>
          <cell r="K202">
            <v>0</v>
          </cell>
          <cell r="L202" t="str">
            <v>01-Jan-19</v>
          </cell>
          <cell r="M202" t="str">
            <v>01-Sep-13</v>
          </cell>
          <cell r="N202">
            <v>4</v>
          </cell>
          <cell r="O202" t="str">
            <v>0119</v>
          </cell>
          <cell r="P202" t="str">
            <v>0119</v>
          </cell>
          <cell r="Q202" t="str">
            <v>13.092</v>
          </cell>
          <cell r="R202" t="str">
            <v>13.092</v>
          </cell>
          <cell r="S202" t="str">
            <v/>
          </cell>
        </row>
        <row r="203">
          <cell r="B203" t="str">
            <v/>
          </cell>
          <cell r="C203" t="str">
            <v>3120205626227</v>
          </cell>
          <cell r="D203" t="str">
            <v>Hà Thị</v>
          </cell>
          <cell r="E203" t="str">
            <v>Quỳnh</v>
          </cell>
          <cell r="F203">
            <v>1</v>
          </cell>
          <cell r="G203" t="str">
            <v>TT Nghiên cứu cây trồng Việt Nam và Nhật Bản</v>
          </cell>
          <cell r="H203" t="str">
            <v>Khoa Nông học</v>
          </cell>
          <cell r="I203" t="str">
            <v>Nghiên cứu viên</v>
          </cell>
          <cell r="J203">
            <v>2.67</v>
          </cell>
          <cell r="K203">
            <v>0</v>
          </cell>
          <cell r="L203" t="str">
            <v>01-Jan-19</v>
          </cell>
          <cell r="M203" t="str">
            <v>01-Jul-16</v>
          </cell>
          <cell r="N203">
            <v>4</v>
          </cell>
          <cell r="O203" t="str">
            <v>0119</v>
          </cell>
          <cell r="P203" t="str">
            <v>0119</v>
          </cell>
          <cell r="Q203" t="str">
            <v>13.092</v>
          </cell>
          <cell r="R203" t="str">
            <v>13.092</v>
          </cell>
          <cell r="S203" t="str">
            <v/>
          </cell>
        </row>
        <row r="204">
          <cell r="B204" t="str">
            <v/>
          </cell>
          <cell r="C204" t="str">
            <v/>
          </cell>
          <cell r="D204" t="str">
            <v>Tạ Quang</v>
          </cell>
          <cell r="E204" t="str">
            <v>Kiệt</v>
          </cell>
          <cell r="F204">
            <v>1</v>
          </cell>
          <cell r="G204" t="str">
            <v>Trung tâm Nông nghiệp hữu cơ</v>
          </cell>
          <cell r="H204" t="str">
            <v>Khoa Nông học</v>
          </cell>
          <cell r="I204" t="str">
            <v>Kỹ sư</v>
          </cell>
          <cell r="J204">
            <v>2.34</v>
          </cell>
          <cell r="K204">
            <v>0</v>
          </cell>
          <cell r="L204" t="str">
            <v>03-Jan-17</v>
          </cell>
          <cell r="M204" t="str">
            <v>03-Jan-17</v>
          </cell>
          <cell r="N204">
            <v>4</v>
          </cell>
          <cell r="O204" t="str">
            <v>0116</v>
          </cell>
          <cell r="P204" t="str">
            <v>0116</v>
          </cell>
          <cell r="Q204" t="str">
            <v>13.095</v>
          </cell>
          <cell r="R204" t="str">
            <v>13.095</v>
          </cell>
          <cell r="S204" t="str">
            <v/>
          </cell>
        </row>
        <row r="205">
          <cell r="B205" t="str">
            <v/>
          </cell>
          <cell r="C205" t="str">
            <v/>
          </cell>
          <cell r="D205" t="str">
            <v>Phạm Thị</v>
          </cell>
          <cell r="E205" t="str">
            <v>The</v>
          </cell>
          <cell r="F205">
            <v>1</v>
          </cell>
          <cell r="G205" t="str">
            <v>Trung tâm Nông nghiệp hữu cơ</v>
          </cell>
          <cell r="H205" t="str">
            <v>Khoa Nông học</v>
          </cell>
          <cell r="I205" t="str">
            <v>Kỹ thuật viên</v>
          </cell>
          <cell r="J205">
            <v>1.86</v>
          </cell>
          <cell r="K205">
            <v>0</v>
          </cell>
          <cell r="L205" t="str">
            <v>03-Jan-17</v>
          </cell>
          <cell r="M205" t="str">
            <v>03-Jan-17</v>
          </cell>
          <cell r="N205">
            <v>5</v>
          </cell>
          <cell r="O205" t="str">
            <v>0116</v>
          </cell>
          <cell r="P205" t="str">
            <v>0116</v>
          </cell>
          <cell r="Q205" t="str">
            <v>13.096</v>
          </cell>
          <cell r="R205" t="str">
            <v>13.096</v>
          </cell>
          <cell r="S205" t="str">
            <v/>
          </cell>
        </row>
        <row r="206">
          <cell r="B206" t="str">
            <v>CCN12</v>
          </cell>
          <cell r="C206" t="str">
            <v>3120205960040</v>
          </cell>
          <cell r="D206" t="str">
            <v>Nguyễn Phương</v>
          </cell>
          <cell r="E206" t="str">
            <v>Mai</v>
          </cell>
          <cell r="F206">
            <v>1</v>
          </cell>
          <cell r="G206" t="str">
            <v>Cây công nghiệp</v>
          </cell>
          <cell r="H206" t="str">
            <v>Khoa Nông học</v>
          </cell>
          <cell r="I206" t="str">
            <v>Thạc sĩ, Giảng viên</v>
          </cell>
          <cell r="J206">
            <v>2.27</v>
          </cell>
          <cell r="K206">
            <v>0</v>
          </cell>
          <cell r="L206" t="str">
            <v>07-Feb-22</v>
          </cell>
          <cell r="M206" t="str">
            <v>07-Feb-22</v>
          </cell>
          <cell r="N206">
            <v>3</v>
          </cell>
          <cell r="O206" t="str">
            <v>0103</v>
          </cell>
          <cell r="P206" t="str">
            <v>0103</v>
          </cell>
          <cell r="Q206" t="str">
            <v>15.111</v>
          </cell>
          <cell r="R206" t="str">
            <v>V.07.01.03</v>
          </cell>
          <cell r="S206" t="str">
            <v/>
          </cell>
        </row>
        <row r="207">
          <cell r="B207" t="str">
            <v/>
          </cell>
          <cell r="C207" t="str">
            <v/>
          </cell>
          <cell r="D207" t="str">
            <v>Đỗ Thị Khánh</v>
          </cell>
          <cell r="E207" t="str">
            <v>Linh</v>
          </cell>
          <cell r="F207">
            <v>1</v>
          </cell>
          <cell r="G207" t="str">
            <v>Trung tâm Nông nghiệp hữu cơ</v>
          </cell>
          <cell r="H207" t="str">
            <v>Khoa Nông học</v>
          </cell>
          <cell r="I207" t="str">
            <v>Kỹ sư</v>
          </cell>
          <cell r="J207">
            <v>2.34</v>
          </cell>
          <cell r="K207">
            <v>0</v>
          </cell>
          <cell r="L207" t="str">
            <v>01-Mar-18</v>
          </cell>
          <cell r="M207" t="str">
            <v>01-Mar-18</v>
          </cell>
          <cell r="N207">
            <v>4</v>
          </cell>
          <cell r="O207" t="str">
            <v>0116</v>
          </cell>
          <cell r="P207" t="str">
            <v>0116</v>
          </cell>
          <cell r="Q207" t="str">
            <v>13.095</v>
          </cell>
          <cell r="R207" t="str">
            <v>13.095</v>
          </cell>
          <cell r="S207" t="str">
            <v/>
          </cell>
        </row>
        <row r="208">
          <cell r="B208" t="str">
            <v/>
          </cell>
          <cell r="C208" t="str">
            <v>107003368434</v>
          </cell>
          <cell r="D208" t="str">
            <v>Bùi Thị Hồng</v>
          </cell>
          <cell r="E208" t="str">
            <v>Hà</v>
          </cell>
          <cell r="F208">
            <v>1</v>
          </cell>
          <cell r="G208" t="str">
            <v>Trung tâm Nông nghiệp hữu cơ</v>
          </cell>
          <cell r="H208" t="str">
            <v>Khoa Nông học</v>
          </cell>
          <cell r="I208" t="str">
            <v>Thạc sĩ, Nghiên cứu viên</v>
          </cell>
          <cell r="J208">
            <v>4.32</v>
          </cell>
          <cell r="K208">
            <v>0</v>
          </cell>
          <cell r="L208" t="str">
            <v>01-Mar-18</v>
          </cell>
          <cell r="M208" t="str">
            <v>01-Mar-18</v>
          </cell>
          <cell r="N208">
            <v>3</v>
          </cell>
          <cell r="O208" t="str">
            <v>0116</v>
          </cell>
          <cell r="P208" t="str">
            <v>0116</v>
          </cell>
          <cell r="Q208" t="str">
            <v>13.092</v>
          </cell>
          <cell r="R208" t="str">
            <v>13.092</v>
          </cell>
          <cell r="S208" t="str">
            <v/>
          </cell>
        </row>
        <row r="209">
          <cell r="B209" t="str">
            <v>TVA05</v>
          </cell>
          <cell r="C209" t="str">
            <v>3120215056721</v>
          </cell>
          <cell r="D209" t="str">
            <v>Trần Bình</v>
          </cell>
          <cell r="E209" t="str">
            <v>Đà</v>
          </cell>
          <cell r="F209">
            <v>1</v>
          </cell>
          <cell r="G209" t="str">
            <v>Thực vật</v>
          </cell>
          <cell r="H209" t="str">
            <v>Khoa Nông học</v>
          </cell>
          <cell r="I209" t="str">
            <v>Tiến sĩ, Giảng viên</v>
          </cell>
          <cell r="J209">
            <v>4.6500000000000004</v>
          </cell>
          <cell r="K209">
            <v>0</v>
          </cell>
          <cell r="L209" t="str">
            <v>01-Jan-21</v>
          </cell>
          <cell r="M209" t="str">
            <v>01-Jan-00</v>
          </cell>
          <cell r="N209">
            <v>2</v>
          </cell>
          <cell r="O209" t="str">
            <v>0111</v>
          </cell>
          <cell r="P209" t="str">
            <v>0111</v>
          </cell>
          <cell r="Q209" t="str">
            <v>15.111</v>
          </cell>
          <cell r="R209" t="str">
            <v>V.07.01.03</v>
          </cell>
          <cell r="S209" t="str">
            <v>TVA05</v>
          </cell>
        </row>
        <row r="210">
          <cell r="B210" t="str">
            <v/>
          </cell>
          <cell r="C210" t="str">
            <v/>
          </cell>
          <cell r="D210" t="str">
            <v>Nguyễn Ngọc</v>
          </cell>
          <cell r="E210" t="str">
            <v>ánh</v>
          </cell>
          <cell r="F210">
            <v>1</v>
          </cell>
          <cell r="G210" t="str">
            <v>Trung tâm Nông nghiệp hữu cơ</v>
          </cell>
          <cell r="H210" t="str">
            <v>Khoa Nông học</v>
          </cell>
          <cell r="I210" t="str">
            <v>Kế toán viên</v>
          </cell>
          <cell r="J210">
            <v>2.34</v>
          </cell>
          <cell r="K210">
            <v>0</v>
          </cell>
          <cell r="L210" t="str">
            <v>01-Jan-20</v>
          </cell>
          <cell r="M210" t="str">
            <v>01-Jan-20</v>
          </cell>
          <cell r="N210">
            <v>4</v>
          </cell>
          <cell r="O210" t="str">
            <v>0116</v>
          </cell>
          <cell r="P210" t="str">
            <v>0116</v>
          </cell>
          <cell r="Q210" t="str">
            <v>06.031</v>
          </cell>
          <cell r="R210" t="str">
            <v>06.031</v>
          </cell>
          <cell r="S210" t="str">
            <v/>
          </cell>
        </row>
        <row r="211">
          <cell r="B211" t="str">
            <v/>
          </cell>
          <cell r="C211" t="str">
            <v/>
          </cell>
          <cell r="D211" t="str">
            <v>Nguyễn Thị</v>
          </cell>
          <cell r="E211" t="str">
            <v>Yên</v>
          </cell>
          <cell r="F211">
            <v>1</v>
          </cell>
          <cell r="G211" t="str">
            <v>Trung tâm Nông nghiệp hữu cơ</v>
          </cell>
          <cell r="H211" t="str">
            <v>Khoa Nông học</v>
          </cell>
          <cell r="I211" t="str">
            <v>Thạc sĩ, Nghiên cứu viên</v>
          </cell>
          <cell r="J211">
            <v>3.33</v>
          </cell>
          <cell r="K211">
            <v>0</v>
          </cell>
          <cell r="L211" t="str">
            <v>01-Jan-20</v>
          </cell>
          <cell r="M211" t="str">
            <v>01-Jan-20</v>
          </cell>
          <cell r="N211">
            <v>3</v>
          </cell>
          <cell r="O211" t="str">
            <v>0116</v>
          </cell>
          <cell r="P211" t="str">
            <v>0116</v>
          </cell>
          <cell r="Q211" t="str">
            <v>13.092</v>
          </cell>
          <cell r="R211" t="str">
            <v>13.092</v>
          </cell>
          <cell r="S211" t="str">
            <v/>
          </cell>
        </row>
        <row r="212">
          <cell r="B212" t="str">
            <v/>
          </cell>
          <cell r="C212" t="str">
            <v>107003368434</v>
          </cell>
          <cell r="D212" t="str">
            <v>Bùi Hồng</v>
          </cell>
          <cell r="E212" t="str">
            <v>Nhung</v>
          </cell>
          <cell r="F212">
            <v>1</v>
          </cell>
          <cell r="G212" t="str">
            <v>TT Nghiên cứu cây trồng Việt Nam và Nhật Bản</v>
          </cell>
          <cell r="H212" t="str">
            <v>Khoa Nông học</v>
          </cell>
          <cell r="I212" t="str">
            <v>Nghiên cứu viên</v>
          </cell>
          <cell r="J212">
            <v>2.34</v>
          </cell>
          <cell r="K212">
            <v>0</v>
          </cell>
          <cell r="L212" t="str">
            <v>01-Nov-20</v>
          </cell>
          <cell r="M212" t="str">
            <v>01-Nov-20</v>
          </cell>
          <cell r="N212">
            <v>4</v>
          </cell>
          <cell r="O212" t="str">
            <v>0119</v>
          </cell>
          <cell r="P212" t="str">
            <v>0119</v>
          </cell>
          <cell r="Q212" t="str">
            <v>13.092</v>
          </cell>
          <cell r="R212" t="str">
            <v>V.05.01.03</v>
          </cell>
          <cell r="S212" t="str">
            <v/>
          </cell>
        </row>
        <row r="213">
          <cell r="B213" t="str">
            <v/>
          </cell>
          <cell r="C213" t="str">
            <v>3120205120260</v>
          </cell>
          <cell r="D213" t="str">
            <v>Hoàng Xuân</v>
          </cell>
          <cell r="E213" t="str">
            <v>Tính</v>
          </cell>
          <cell r="F213">
            <v>1</v>
          </cell>
          <cell r="G213" t="str">
            <v>Văn phòng Khoa Nông học</v>
          </cell>
          <cell r="H213" t="str">
            <v>Khoa Nông học</v>
          </cell>
          <cell r="I213" t="str">
            <v>Kỹ thuật viên</v>
          </cell>
          <cell r="J213">
            <v>1.86</v>
          </cell>
          <cell r="K213">
            <v>0</v>
          </cell>
          <cell r="L213" t="str">
            <v>01-Mar-21</v>
          </cell>
          <cell r="M213" t="str">
            <v>01-Mar-21</v>
          </cell>
          <cell r="N213">
            <v>5</v>
          </cell>
          <cell r="O213" t="str">
            <v>0112</v>
          </cell>
          <cell r="P213" t="str">
            <v>0112</v>
          </cell>
          <cell r="Q213" t="str">
            <v>13.096</v>
          </cell>
          <cell r="R213" t="str">
            <v>V.05.01.08</v>
          </cell>
          <cell r="S213" t="str">
            <v/>
          </cell>
        </row>
        <row r="214">
          <cell r="B214" t="str">
            <v/>
          </cell>
          <cell r="C214" t="str">
            <v/>
          </cell>
          <cell r="D214" t="str">
            <v>Vũ Thị</v>
          </cell>
          <cell r="E214" t="str">
            <v>Yến</v>
          </cell>
          <cell r="F214">
            <v>1</v>
          </cell>
          <cell r="G214" t="str">
            <v>Côn trùng</v>
          </cell>
          <cell r="H214" t="str">
            <v>Khoa Nông học</v>
          </cell>
          <cell r="I214" t="str">
            <v>Nghiên cứu viên</v>
          </cell>
          <cell r="J214">
            <v>1.9890000000000001</v>
          </cell>
          <cell r="K214">
            <v>0</v>
          </cell>
          <cell r="L214" t="str">
            <v>01-Jun-22</v>
          </cell>
          <cell r="M214" t="str">
            <v>01-Apr-21</v>
          </cell>
          <cell r="N214">
            <v>4</v>
          </cell>
          <cell r="O214" t="str">
            <v>0105</v>
          </cell>
          <cell r="P214" t="str">
            <v>0105</v>
          </cell>
          <cell r="Q214" t="str">
            <v>13.092</v>
          </cell>
          <cell r="R214" t="str">
            <v>V.05.01.03</v>
          </cell>
          <cell r="S214" t="str">
            <v/>
          </cell>
        </row>
        <row r="215">
          <cell r="B215" t="str">
            <v/>
          </cell>
          <cell r="C215" t="str">
            <v/>
          </cell>
          <cell r="D215" t="str">
            <v>Lê Thanh</v>
          </cell>
          <cell r="E215" t="str">
            <v>Lương</v>
          </cell>
          <cell r="F215">
            <v>1</v>
          </cell>
          <cell r="G215" t="str">
            <v>Rau Hoa Quả và Cảnh quan</v>
          </cell>
          <cell r="H215" t="str">
            <v>Khoa Nông học</v>
          </cell>
          <cell r="I215" t="str">
            <v>Nghiên cứu viên</v>
          </cell>
          <cell r="J215">
            <v>1.9890000000000001</v>
          </cell>
          <cell r="K215">
            <v>0</v>
          </cell>
          <cell r="L215" t="str">
            <v>01-Oct-21</v>
          </cell>
          <cell r="M215" t="str">
            <v>01-Oct-21</v>
          </cell>
          <cell r="N215">
            <v>4</v>
          </cell>
          <cell r="O215" t="str">
            <v>0108</v>
          </cell>
          <cell r="P215" t="str">
            <v>0108</v>
          </cell>
          <cell r="Q215" t="str">
            <v>13.092</v>
          </cell>
          <cell r="R215" t="str">
            <v>V.05.01.03</v>
          </cell>
          <cell r="S215" t="str">
            <v/>
          </cell>
        </row>
        <row r="216">
          <cell r="B216" t="str">
            <v/>
          </cell>
          <cell r="C216" t="str">
            <v/>
          </cell>
          <cell r="D216" t="str">
            <v>Nguyễn Thị</v>
          </cell>
          <cell r="E216" t="str">
            <v>Vỹ</v>
          </cell>
          <cell r="F216">
            <v>2</v>
          </cell>
          <cell r="G216" t="str">
            <v>Chăn nuôi chuyên khoa</v>
          </cell>
          <cell r="H216" t="str">
            <v>Khoa Chăn nuôi</v>
          </cell>
          <cell r="I216" t="str">
            <v/>
          </cell>
          <cell r="J216">
            <v>3.07</v>
          </cell>
          <cell r="K216">
            <v>0</v>
          </cell>
          <cell r="L216" t="str">
            <v>01-Feb-01</v>
          </cell>
          <cell r="M216" t="str">
            <v>01-Jan-08</v>
          </cell>
          <cell r="N216">
            <v>5</v>
          </cell>
          <cell r="O216" t="str">
            <v>0201</v>
          </cell>
          <cell r="P216" t="str">
            <v>0201</v>
          </cell>
          <cell r="Q216" t="str">
            <v>13.096</v>
          </cell>
          <cell r="R216" t="str">
            <v>13.096</v>
          </cell>
          <cell r="S216" t="str">
            <v/>
          </cell>
        </row>
        <row r="217">
          <cell r="B217" t="str">
            <v>CNK01</v>
          </cell>
          <cell r="C217" t="str">
            <v>3120215001033</v>
          </cell>
          <cell r="D217" t="str">
            <v>Lê Văn</v>
          </cell>
          <cell r="E217" t="str">
            <v>Ban</v>
          </cell>
          <cell r="F217">
            <v>2</v>
          </cell>
          <cell r="G217" t="str">
            <v>Chăn nuôi chuyên khoa</v>
          </cell>
          <cell r="H217" t="str">
            <v>Khoa Chăn nuôi</v>
          </cell>
          <cell r="I217" t="str">
            <v/>
          </cell>
          <cell r="J217">
            <v>6.44</v>
          </cell>
          <cell r="K217">
            <v>0</v>
          </cell>
          <cell r="L217" t="str">
            <v>01-Jul-10</v>
          </cell>
          <cell r="M217" t="str">
            <v>01-Apr-76</v>
          </cell>
          <cell r="N217">
            <v>4</v>
          </cell>
          <cell r="O217" t="str">
            <v>0201</v>
          </cell>
          <cell r="P217" t="str">
            <v>0201</v>
          </cell>
          <cell r="Q217" t="str">
            <v>15.110</v>
          </cell>
          <cell r="R217" t="str">
            <v>15.110</v>
          </cell>
          <cell r="S217" t="str">
            <v>CNK01</v>
          </cell>
        </row>
        <row r="218">
          <cell r="B218" t="str">
            <v>CNK14</v>
          </cell>
          <cell r="C218" t="str">
            <v>3120215001040</v>
          </cell>
          <cell r="D218" t="str">
            <v>Bùi Văn</v>
          </cell>
          <cell r="E218" t="str">
            <v>Đoàn</v>
          </cell>
          <cell r="F218">
            <v>2</v>
          </cell>
          <cell r="G218" t="str">
            <v>Chăn nuôi chuyên khoa</v>
          </cell>
          <cell r="H218" t="str">
            <v>Khoa Chăn nuôi</v>
          </cell>
          <cell r="I218" t="str">
            <v>PGS.TS. Giảng viên cao cấp</v>
          </cell>
          <cell r="J218">
            <v>8</v>
          </cell>
          <cell r="K218">
            <v>0</v>
          </cell>
          <cell r="L218" t="str">
            <v>30-Dec-19</v>
          </cell>
          <cell r="M218" t="str">
            <v>30-Dec-16</v>
          </cell>
          <cell r="N218">
            <v>2</v>
          </cell>
          <cell r="O218" t="str">
            <v>0201</v>
          </cell>
          <cell r="P218" t="str">
            <v>0201</v>
          </cell>
          <cell r="Q218" t="str">
            <v>15.109</v>
          </cell>
          <cell r="R218" t="str">
            <v>V.07.01.01</v>
          </cell>
          <cell r="S218" t="str">
            <v>CNK14</v>
          </cell>
        </row>
        <row r="219">
          <cell r="B219" t="str">
            <v/>
          </cell>
          <cell r="C219" t="str">
            <v/>
          </cell>
          <cell r="D219" t="str">
            <v>Phạm Quang</v>
          </cell>
          <cell r="E219" t="str">
            <v>Hùng</v>
          </cell>
          <cell r="F219">
            <v>2</v>
          </cell>
          <cell r="G219" t="str">
            <v>Chăn nuôi chuyên khoa</v>
          </cell>
          <cell r="H219" t="str">
            <v>Khoa Chăn nuôi</v>
          </cell>
          <cell r="I219" t="str">
            <v/>
          </cell>
          <cell r="J219">
            <v>5.42</v>
          </cell>
          <cell r="K219">
            <v>0</v>
          </cell>
          <cell r="L219" t="str">
            <v>01-Sep-05</v>
          </cell>
          <cell r="M219" t="str">
            <v>01-Sep-76</v>
          </cell>
          <cell r="N219">
            <v>3</v>
          </cell>
          <cell r="O219" t="str">
            <v>0201</v>
          </cell>
          <cell r="P219" t="str">
            <v>0201</v>
          </cell>
          <cell r="Q219" t="str">
            <v>15.110</v>
          </cell>
          <cell r="R219" t="str">
            <v>15.110</v>
          </cell>
          <cell r="S219" t="str">
            <v/>
          </cell>
        </row>
        <row r="220">
          <cell r="B220" t="str">
            <v>CNK04</v>
          </cell>
          <cell r="C220" t="str">
            <v>3120215002614</v>
          </cell>
          <cell r="D220" t="str">
            <v>Đoàn Thị</v>
          </cell>
          <cell r="E220" t="str">
            <v>Liên</v>
          </cell>
          <cell r="F220">
            <v>2</v>
          </cell>
          <cell r="G220" t="str">
            <v>Chăn nuôi chuyên khoa</v>
          </cell>
          <cell r="H220" t="str">
            <v>Khoa Chăn nuôi</v>
          </cell>
          <cell r="I220" t="str">
            <v/>
          </cell>
          <cell r="J220">
            <v>5.76</v>
          </cell>
          <cell r="K220">
            <v>0</v>
          </cell>
          <cell r="L220" t="str">
            <v>01-Dec-09</v>
          </cell>
          <cell r="M220" t="str">
            <v>01-Mar-81</v>
          </cell>
          <cell r="N220">
            <v>3</v>
          </cell>
          <cell r="O220" t="str">
            <v>0201</v>
          </cell>
          <cell r="P220" t="str">
            <v>0201</v>
          </cell>
          <cell r="Q220" t="str">
            <v>15.110</v>
          </cell>
          <cell r="R220" t="str">
            <v>15.110</v>
          </cell>
          <cell r="S220" t="str">
            <v>CNK04</v>
          </cell>
        </row>
        <row r="221">
          <cell r="B221" t="str">
            <v>CNK05</v>
          </cell>
          <cell r="C221" t="str">
            <v/>
          </cell>
          <cell r="D221" t="str">
            <v>Nguyễn Thị</v>
          </cell>
          <cell r="E221" t="str">
            <v>Mai</v>
          </cell>
          <cell r="F221">
            <v>2</v>
          </cell>
          <cell r="G221" t="str">
            <v>Chăn nuôi chuyên khoa</v>
          </cell>
          <cell r="H221" t="str">
            <v>Khoa Chăn nuôi</v>
          </cell>
          <cell r="I221" t="str">
            <v/>
          </cell>
          <cell r="J221">
            <v>5.76</v>
          </cell>
          <cell r="K221">
            <v>0</v>
          </cell>
          <cell r="L221" t="str">
            <v>01-Nov-07</v>
          </cell>
          <cell r="M221" t="str">
            <v>01-Feb-82</v>
          </cell>
          <cell r="N221">
            <v>2</v>
          </cell>
          <cell r="O221" t="str">
            <v>0201</v>
          </cell>
          <cell r="P221" t="str">
            <v>0201</v>
          </cell>
          <cell r="Q221" t="str">
            <v>15.110</v>
          </cell>
          <cell r="R221" t="str">
            <v>15.110</v>
          </cell>
          <cell r="S221" t="str">
            <v>TG220</v>
          </cell>
        </row>
        <row r="222">
          <cell r="B222" t="str">
            <v/>
          </cell>
          <cell r="C222" t="str">
            <v/>
          </cell>
          <cell r="D222" t="str">
            <v>Nguyễn Khắc</v>
          </cell>
          <cell r="E222" t="str">
            <v>Tích</v>
          </cell>
          <cell r="F222">
            <v>2</v>
          </cell>
          <cell r="G222" t="str">
            <v>Chăn nuôi chuyên khoa</v>
          </cell>
          <cell r="H222" t="str">
            <v>Khoa Chăn nuôi</v>
          </cell>
          <cell r="I222" t="str">
            <v/>
          </cell>
          <cell r="J222">
            <v>6.78</v>
          </cell>
          <cell r="K222">
            <v>0</v>
          </cell>
          <cell r="L222" t="str">
            <v>01-Jun-03</v>
          </cell>
          <cell r="M222" t="str">
            <v>01-Aug-68</v>
          </cell>
          <cell r="N222">
            <v>2</v>
          </cell>
          <cell r="O222" t="str">
            <v>0201</v>
          </cell>
          <cell r="P222" t="str">
            <v>0201</v>
          </cell>
          <cell r="Q222" t="str">
            <v>15.110</v>
          </cell>
          <cell r="R222" t="str">
            <v>15.110</v>
          </cell>
          <cell r="S222" t="str">
            <v/>
          </cell>
        </row>
        <row r="223">
          <cell r="B223" t="str">
            <v/>
          </cell>
          <cell r="C223" t="str">
            <v/>
          </cell>
          <cell r="D223" t="str">
            <v>Đinh Thị</v>
          </cell>
          <cell r="E223" t="str">
            <v>Nông</v>
          </cell>
          <cell r="F223">
            <v>2</v>
          </cell>
          <cell r="G223" t="str">
            <v>Chăn nuôi chuyên khoa</v>
          </cell>
          <cell r="H223" t="str">
            <v>Khoa Chăn nuôi</v>
          </cell>
          <cell r="I223" t="str">
            <v/>
          </cell>
          <cell r="J223">
            <v>5.42</v>
          </cell>
          <cell r="K223">
            <v>0</v>
          </cell>
          <cell r="L223" t="str">
            <v>01-Dec-04</v>
          </cell>
          <cell r="M223" t="str">
            <v>01-May-76</v>
          </cell>
          <cell r="N223">
            <v>3</v>
          </cell>
          <cell r="O223" t="str">
            <v>0201</v>
          </cell>
          <cell r="P223" t="str">
            <v>0201</v>
          </cell>
          <cell r="Q223" t="str">
            <v>15.110</v>
          </cell>
          <cell r="R223" t="str">
            <v>15.110</v>
          </cell>
          <cell r="S223" t="str">
            <v/>
          </cell>
        </row>
        <row r="224">
          <cell r="B224" t="str">
            <v>CNK07</v>
          </cell>
          <cell r="C224" t="str">
            <v>3120215001062</v>
          </cell>
          <cell r="D224" t="str">
            <v>Hoàng</v>
          </cell>
          <cell r="E224" t="str">
            <v>Thanh</v>
          </cell>
          <cell r="F224">
            <v>2</v>
          </cell>
          <cell r="G224" t="str">
            <v>Chăn nuôi chuyên khoa</v>
          </cell>
          <cell r="H224" t="str">
            <v>Khoa Chăn nuôi</v>
          </cell>
          <cell r="I224" t="str">
            <v>Giảng viên chính</v>
          </cell>
          <cell r="J224">
            <v>6.1</v>
          </cell>
          <cell r="K224">
            <v>0</v>
          </cell>
          <cell r="L224" t="str">
            <v>01-Oct-12</v>
          </cell>
          <cell r="M224" t="str">
            <v>01-Apr-79</v>
          </cell>
          <cell r="N224">
            <v>4</v>
          </cell>
          <cell r="O224" t="str">
            <v>0201</v>
          </cell>
          <cell r="P224" t="str">
            <v>0201</v>
          </cell>
          <cell r="Q224" t="str">
            <v>15.110</v>
          </cell>
          <cell r="R224" t="str">
            <v>15.110</v>
          </cell>
          <cell r="S224" t="str">
            <v>CNK07</v>
          </cell>
        </row>
        <row r="225">
          <cell r="B225" t="str">
            <v>CNK09</v>
          </cell>
          <cell r="C225" t="str">
            <v>3120215001079</v>
          </cell>
          <cell r="D225" t="str">
            <v>Nguyễn Văn</v>
          </cell>
          <cell r="E225" t="str">
            <v>Thắng</v>
          </cell>
          <cell r="F225">
            <v>2</v>
          </cell>
          <cell r="G225" t="str">
            <v>Chăn nuôi chuyên khoa</v>
          </cell>
          <cell r="H225" t="str">
            <v>Khoa Chăn nuôi</v>
          </cell>
          <cell r="I225" t="str">
            <v>Tiến sĩ, Giảng viên chính</v>
          </cell>
          <cell r="J225">
            <v>6.44</v>
          </cell>
          <cell r="K225">
            <v>0</v>
          </cell>
          <cell r="L225" t="str">
            <v>01-Dec-18</v>
          </cell>
          <cell r="M225" t="str">
            <v>01-Jul-03</v>
          </cell>
          <cell r="N225">
            <v>2</v>
          </cell>
          <cell r="O225" t="str">
            <v>0201</v>
          </cell>
          <cell r="P225" t="str">
            <v>0201</v>
          </cell>
          <cell r="Q225" t="str">
            <v>15.110</v>
          </cell>
          <cell r="R225" t="str">
            <v>V.07.01.02</v>
          </cell>
          <cell r="S225" t="str">
            <v>TG560</v>
          </cell>
        </row>
        <row r="226">
          <cell r="B226" t="str">
            <v>CNK08</v>
          </cell>
          <cell r="C226" t="str">
            <v>3120215001085</v>
          </cell>
          <cell r="D226" t="str">
            <v>Mai Thị</v>
          </cell>
          <cell r="E226" t="str">
            <v>Thơm</v>
          </cell>
          <cell r="F226">
            <v>2</v>
          </cell>
          <cell r="G226" t="str">
            <v>Chăn nuôi chuyên khoa</v>
          </cell>
          <cell r="H226" t="str">
            <v>Khoa Chăn nuôi</v>
          </cell>
          <cell r="I226" t="str">
            <v>PGS.TS. Giảng viên cao cấp</v>
          </cell>
          <cell r="J226">
            <v>6.92</v>
          </cell>
          <cell r="K226">
            <v>0</v>
          </cell>
          <cell r="L226" t="str">
            <v>01-Nov-15</v>
          </cell>
          <cell r="M226" t="str">
            <v>30-Dec-16</v>
          </cell>
          <cell r="N226">
            <v>2</v>
          </cell>
          <cell r="O226" t="str">
            <v>0201</v>
          </cell>
          <cell r="P226" t="str">
            <v>0201</v>
          </cell>
          <cell r="Q226" t="str">
            <v>15.109</v>
          </cell>
          <cell r="R226" t="str">
            <v>V.07.01.01</v>
          </cell>
          <cell r="S226" t="str">
            <v>TG399</v>
          </cell>
        </row>
        <row r="227">
          <cell r="B227" t="str">
            <v>CNK16</v>
          </cell>
          <cell r="C227" t="str">
            <v>3120215001112</v>
          </cell>
          <cell r="D227" t="str">
            <v>Vũ Đình</v>
          </cell>
          <cell r="E227" t="str">
            <v>Tôn</v>
          </cell>
          <cell r="F227">
            <v>2</v>
          </cell>
          <cell r="G227" t="str">
            <v>Chăn nuôi chuyên khoa</v>
          </cell>
          <cell r="H227" t="str">
            <v>Khoa Chăn nuôi</v>
          </cell>
          <cell r="I227" t="str">
            <v>GS.TS. Giảng viên cao cấp, Giám đốc Trung tâm thuộc Khoa, Bảo lưu PCCV</v>
          </cell>
          <cell r="J227">
            <v>7.64</v>
          </cell>
          <cell r="K227">
            <v>0</v>
          </cell>
          <cell r="L227" t="str">
            <v>01-Jul-21</v>
          </cell>
          <cell r="M227" t="str">
            <v>30-Dec-16</v>
          </cell>
          <cell r="N227">
            <v>2</v>
          </cell>
          <cell r="O227" t="str">
            <v>0217</v>
          </cell>
          <cell r="P227" t="str">
            <v>0201</v>
          </cell>
          <cell r="Q227" t="str">
            <v>15.109</v>
          </cell>
          <cell r="R227" t="str">
            <v>V.07.01.01</v>
          </cell>
          <cell r="S227" t="str">
            <v>CNK16</v>
          </cell>
        </row>
        <row r="228">
          <cell r="B228" t="str">
            <v>CNK13</v>
          </cell>
          <cell r="C228" t="str">
            <v>3120215001091</v>
          </cell>
          <cell r="D228" t="str">
            <v>Nguyễn Xuân</v>
          </cell>
          <cell r="E228" t="str">
            <v>Trạch</v>
          </cell>
          <cell r="F228">
            <v>2</v>
          </cell>
          <cell r="G228" t="str">
            <v>Chăn nuôi chuyên khoa</v>
          </cell>
          <cell r="H228" t="str">
            <v>Khoa Chăn nuôi</v>
          </cell>
          <cell r="I228" t="str">
            <v>GS.TS. Giảng viên cao cấp, Bảo lưu PCCV</v>
          </cell>
          <cell r="J228">
            <v>8</v>
          </cell>
          <cell r="K228">
            <v>0</v>
          </cell>
          <cell r="L228" t="str">
            <v>01-Apr-21</v>
          </cell>
          <cell r="M228" t="str">
            <v>30-Dec-16</v>
          </cell>
          <cell r="N228">
            <v>2</v>
          </cell>
          <cell r="O228" t="str">
            <v>0201</v>
          </cell>
          <cell r="P228" t="str">
            <v>0201</v>
          </cell>
          <cell r="Q228" t="str">
            <v>15.109</v>
          </cell>
          <cell r="R228" t="str">
            <v>V.07.01.01</v>
          </cell>
          <cell r="S228" t="str">
            <v>CNK13</v>
          </cell>
        </row>
        <row r="229">
          <cell r="B229" t="str">
            <v/>
          </cell>
          <cell r="C229" t="str">
            <v/>
          </cell>
          <cell r="D229" t="str">
            <v>Phạm Tân</v>
          </cell>
          <cell r="E229" t="str">
            <v>Tiến</v>
          </cell>
          <cell r="F229">
            <v>2</v>
          </cell>
          <cell r="G229" t="str">
            <v>Chăn nuôi chuyên khoa</v>
          </cell>
          <cell r="H229" t="str">
            <v>Khoa Chăn nuôi</v>
          </cell>
          <cell r="I229" t="str">
            <v/>
          </cell>
          <cell r="J229">
            <v>6.78</v>
          </cell>
          <cell r="K229">
            <v>0</v>
          </cell>
          <cell r="L229" t="str">
            <v>01-Mar-03</v>
          </cell>
          <cell r="M229" t="str">
            <v>01-Dec-66</v>
          </cell>
          <cell r="N229">
            <v>4</v>
          </cell>
          <cell r="O229" t="str">
            <v>0201</v>
          </cell>
          <cell r="P229" t="str">
            <v>0201</v>
          </cell>
          <cell r="Q229" t="str">
            <v>15.110</v>
          </cell>
          <cell r="R229" t="str">
            <v>15.110</v>
          </cell>
          <cell r="S229" t="str">
            <v/>
          </cell>
        </row>
        <row r="230">
          <cell r="B230" t="str">
            <v/>
          </cell>
          <cell r="C230" t="str">
            <v>3120215001135</v>
          </cell>
          <cell r="D230" t="str">
            <v>Vũ Thị Thuý</v>
          </cell>
          <cell r="E230" t="str">
            <v>Hằng</v>
          </cell>
          <cell r="F230">
            <v>2</v>
          </cell>
          <cell r="G230" t="str">
            <v>Chăn nuôi chuyên khoa</v>
          </cell>
          <cell r="H230" t="str">
            <v>Khoa Chăn nuôi</v>
          </cell>
          <cell r="I230" t="str">
            <v>Thạc sĩ, Kỹ sư</v>
          </cell>
          <cell r="J230">
            <v>4.32</v>
          </cell>
          <cell r="K230">
            <v>0</v>
          </cell>
          <cell r="L230" t="str">
            <v>01-Jan-20</v>
          </cell>
          <cell r="M230" t="str">
            <v>01-Jan-04</v>
          </cell>
          <cell r="N230">
            <v>3</v>
          </cell>
          <cell r="O230" t="str">
            <v>0201</v>
          </cell>
          <cell r="P230" t="str">
            <v>0201</v>
          </cell>
          <cell r="Q230" t="str">
            <v>13.095</v>
          </cell>
          <cell r="R230" t="str">
            <v>13.095</v>
          </cell>
          <cell r="S230" t="str">
            <v/>
          </cell>
        </row>
        <row r="231">
          <cell r="B231" t="str">
            <v>CNK18</v>
          </cell>
          <cell r="C231" t="str">
            <v>3120215009919</v>
          </cell>
          <cell r="D231" t="str">
            <v>Hán Quang</v>
          </cell>
          <cell r="E231" t="str">
            <v>Hạnh</v>
          </cell>
          <cell r="F231">
            <v>2</v>
          </cell>
          <cell r="G231" t="str">
            <v>Chăn nuôi chuyên khoa</v>
          </cell>
          <cell r="H231" t="str">
            <v>Khoa Chăn nuôi</v>
          </cell>
          <cell r="I231" t="str">
            <v>Tiến sĩ, Giảng viên chính</v>
          </cell>
          <cell r="J231">
            <v>4.4000000000000004</v>
          </cell>
          <cell r="K231">
            <v>0</v>
          </cell>
          <cell r="L231" t="str">
            <v>01-Apr-18</v>
          </cell>
          <cell r="M231" t="str">
            <v>01-Apr-18</v>
          </cell>
          <cell r="N231">
            <v>2</v>
          </cell>
          <cell r="O231" t="str">
            <v>0201</v>
          </cell>
          <cell r="P231" t="str">
            <v>0201</v>
          </cell>
          <cell r="Q231" t="str">
            <v>15.110</v>
          </cell>
          <cell r="R231" t="str">
            <v>V.07.01.02</v>
          </cell>
          <cell r="S231" t="str">
            <v>CNK18</v>
          </cell>
        </row>
        <row r="232">
          <cell r="B232" t="str">
            <v>CNK02</v>
          </cell>
          <cell r="C232" t="str">
            <v>3120215001141</v>
          </cell>
          <cell r="D232" t="str">
            <v>Lê Hữu</v>
          </cell>
          <cell r="E232" t="str">
            <v>Hiếu</v>
          </cell>
          <cell r="F232">
            <v>2</v>
          </cell>
          <cell r="G232" t="str">
            <v>Chăn nuôi chuyên khoa</v>
          </cell>
          <cell r="H232" t="str">
            <v>Khoa Chăn nuôi</v>
          </cell>
          <cell r="I232" t="str">
            <v>Thạc sĩ, Giảng viên</v>
          </cell>
          <cell r="J232">
            <v>3.66</v>
          </cell>
          <cell r="K232">
            <v>0</v>
          </cell>
          <cell r="L232" t="str">
            <v>01-Aug-21</v>
          </cell>
          <cell r="M232" t="str">
            <v>01-Aug-09</v>
          </cell>
          <cell r="N232">
            <v>3</v>
          </cell>
          <cell r="O232" t="str">
            <v>0201</v>
          </cell>
          <cell r="P232" t="str">
            <v>0201</v>
          </cell>
          <cell r="Q232" t="str">
            <v>15.111</v>
          </cell>
          <cell r="R232" t="str">
            <v>V.07.01.03</v>
          </cell>
          <cell r="S232" t="str">
            <v>CNK02</v>
          </cell>
        </row>
        <row r="233">
          <cell r="B233" t="str">
            <v>CNK10</v>
          </cell>
          <cell r="C233" t="str">
            <v>3120215001158</v>
          </cell>
          <cell r="D233" t="str">
            <v>Nguyễn Thị Dương</v>
          </cell>
          <cell r="E233" t="str">
            <v>Huyền</v>
          </cell>
          <cell r="F233">
            <v>2</v>
          </cell>
          <cell r="G233" t="str">
            <v>Chăn nuôi chuyên khoa</v>
          </cell>
          <cell r="H233" t="str">
            <v>Khoa Chăn nuôi</v>
          </cell>
          <cell r="I233" t="str">
            <v>Thạc sĩ, Giảng viên</v>
          </cell>
          <cell r="J233">
            <v>3.66</v>
          </cell>
          <cell r="K233">
            <v>0</v>
          </cell>
          <cell r="L233" t="str">
            <v>01-Oct-20</v>
          </cell>
          <cell r="M233" t="str">
            <v>01-Oct-08</v>
          </cell>
          <cell r="N233">
            <v>3</v>
          </cell>
          <cell r="O233" t="str">
            <v>0201</v>
          </cell>
          <cell r="P233" t="str">
            <v>0201</v>
          </cell>
          <cell r="Q233" t="str">
            <v>15.111</v>
          </cell>
          <cell r="R233" t="str">
            <v>V.07.01.03</v>
          </cell>
          <cell r="S233" t="str">
            <v>CNK10</v>
          </cell>
        </row>
        <row r="234">
          <cell r="B234" t="str">
            <v>CNK06</v>
          </cell>
          <cell r="C234" t="str">
            <v>3120215010381</v>
          </cell>
          <cell r="D234" t="str">
            <v>Hoàng Anh</v>
          </cell>
          <cell r="E234" t="str">
            <v>Tuấn</v>
          </cell>
          <cell r="F234">
            <v>2</v>
          </cell>
          <cell r="G234" t="str">
            <v>Chăn nuôi chuyên khoa</v>
          </cell>
          <cell r="H234" t="str">
            <v>Khoa Chăn nuôi</v>
          </cell>
          <cell r="I234" t="str">
            <v>Thạc sĩ, Giảng viên</v>
          </cell>
          <cell r="J234">
            <v>3.99</v>
          </cell>
          <cell r="K234">
            <v>0</v>
          </cell>
          <cell r="L234" t="str">
            <v>01-Jul-21</v>
          </cell>
          <cell r="M234" t="str">
            <v>01-Jul-07</v>
          </cell>
          <cell r="N234">
            <v>3</v>
          </cell>
          <cell r="O234" t="str">
            <v>0201</v>
          </cell>
          <cell r="P234" t="str">
            <v>0201</v>
          </cell>
          <cell r="Q234" t="str">
            <v>15.111</v>
          </cell>
          <cell r="R234" t="str">
            <v>V.07.01.03</v>
          </cell>
          <cell r="S234" t="str">
            <v>CNK06</v>
          </cell>
        </row>
        <row r="235">
          <cell r="B235" t="str">
            <v>CNK17</v>
          </cell>
          <cell r="C235" t="str">
            <v>3120215033965</v>
          </cell>
          <cell r="D235" t="str">
            <v>Nguyễn Thị</v>
          </cell>
          <cell r="E235" t="str">
            <v>Xuân</v>
          </cell>
          <cell r="F235">
            <v>2</v>
          </cell>
          <cell r="G235" t="str">
            <v>Chăn nuôi chuyên khoa</v>
          </cell>
          <cell r="H235" t="str">
            <v>Khoa Chăn nuôi</v>
          </cell>
          <cell r="I235" t="str">
            <v>Thạc sĩ, Giảng viên</v>
          </cell>
          <cell r="J235">
            <v>3.33</v>
          </cell>
          <cell r="K235">
            <v>0</v>
          </cell>
          <cell r="L235" t="str">
            <v>01-Mar-20</v>
          </cell>
          <cell r="M235" t="str">
            <v>01-Mar-11</v>
          </cell>
          <cell r="N235">
            <v>3</v>
          </cell>
          <cell r="O235" t="str">
            <v>0201</v>
          </cell>
          <cell r="P235" t="str">
            <v>0201</v>
          </cell>
          <cell r="Q235" t="str">
            <v>15.111</v>
          </cell>
          <cell r="R235" t="str">
            <v>V.07.01.03</v>
          </cell>
          <cell r="S235" t="str">
            <v>CNK17</v>
          </cell>
        </row>
        <row r="236">
          <cell r="B236" t="str">
            <v>CNK12</v>
          </cell>
          <cell r="C236" t="str">
            <v>3120215033601</v>
          </cell>
          <cell r="D236" t="str">
            <v>Nguyễn Ngọc</v>
          </cell>
          <cell r="E236" t="str">
            <v>Bằng</v>
          </cell>
          <cell r="F236">
            <v>2</v>
          </cell>
          <cell r="G236" t="str">
            <v>Chăn nuôi chuyên khoa</v>
          </cell>
          <cell r="H236" t="str">
            <v>Khoa Chăn nuôi</v>
          </cell>
          <cell r="I236" t="str">
            <v>Tiến sĩ, Giảng viên</v>
          </cell>
          <cell r="J236">
            <v>3.33</v>
          </cell>
          <cell r="K236">
            <v>0</v>
          </cell>
          <cell r="L236" t="str">
            <v>01-Mar-20</v>
          </cell>
          <cell r="M236" t="str">
            <v>01-Mar-11</v>
          </cell>
          <cell r="N236">
            <v>2</v>
          </cell>
          <cell r="O236" t="str">
            <v>0201</v>
          </cell>
          <cell r="P236" t="str">
            <v>0201</v>
          </cell>
          <cell r="Q236" t="str">
            <v>15.111</v>
          </cell>
          <cell r="R236" t="str">
            <v>V.07.01.03</v>
          </cell>
          <cell r="S236" t="str">
            <v>CNK12</v>
          </cell>
        </row>
        <row r="237">
          <cell r="B237" t="str">
            <v>CNK15</v>
          </cell>
          <cell r="C237" t="str">
            <v>3120215001106</v>
          </cell>
          <cell r="D237" t="str">
            <v>Nguyễn Thị</v>
          </cell>
          <cell r="E237" t="str">
            <v>Tú</v>
          </cell>
          <cell r="F237">
            <v>2</v>
          </cell>
          <cell r="G237" t="str">
            <v>Chăn nuôi chuyên khoa</v>
          </cell>
          <cell r="H237" t="str">
            <v>Khoa Chăn nuôi</v>
          </cell>
          <cell r="I237" t="str">
            <v>Thạc sĩ, Giảng viên chính, Phó Ban</v>
          </cell>
          <cell r="J237">
            <v>6.1</v>
          </cell>
          <cell r="K237">
            <v>0</v>
          </cell>
          <cell r="L237" t="str">
            <v>01-Jul-15</v>
          </cell>
          <cell r="M237" t="str">
            <v>01-Jul-03</v>
          </cell>
          <cell r="N237">
            <v>3</v>
          </cell>
          <cell r="O237" t="str">
            <v>0201</v>
          </cell>
          <cell r="P237" t="str">
            <v>0201</v>
          </cell>
          <cell r="Q237" t="str">
            <v>15.110</v>
          </cell>
          <cell r="R237" t="str">
            <v>15.110</v>
          </cell>
          <cell r="S237" t="str">
            <v>CNK15</v>
          </cell>
        </row>
        <row r="238">
          <cell r="B238" t="str">
            <v>CNK19</v>
          </cell>
          <cell r="C238" t="str">
            <v>3120215040449</v>
          </cell>
          <cell r="D238" t="str">
            <v>Đào Thị</v>
          </cell>
          <cell r="E238" t="str">
            <v>Hiệp</v>
          </cell>
          <cell r="F238">
            <v>2</v>
          </cell>
          <cell r="G238" t="str">
            <v>Chăn nuôi chuyên khoa</v>
          </cell>
          <cell r="H238" t="str">
            <v>Khoa Chăn nuôi</v>
          </cell>
          <cell r="I238" t="str">
            <v>Tiến sĩ, Giảng viên</v>
          </cell>
          <cell r="J238">
            <v>2.67</v>
          </cell>
          <cell r="K238">
            <v>0</v>
          </cell>
          <cell r="L238" t="str">
            <v>01-Jan-19</v>
          </cell>
          <cell r="M238" t="str">
            <v>01-Jan-16</v>
          </cell>
          <cell r="N238">
            <v>2</v>
          </cell>
          <cell r="O238" t="str">
            <v>0201</v>
          </cell>
          <cell r="P238" t="str">
            <v>0201</v>
          </cell>
          <cell r="Q238" t="str">
            <v>15.111</v>
          </cell>
          <cell r="R238" t="str">
            <v>V.07.01.03</v>
          </cell>
          <cell r="S238" t="str">
            <v>CNK19</v>
          </cell>
        </row>
        <row r="239">
          <cell r="B239" t="str">
            <v/>
          </cell>
          <cell r="C239" t="str">
            <v/>
          </cell>
          <cell r="D239" t="str">
            <v>Nguyễn Thị</v>
          </cell>
          <cell r="E239" t="str">
            <v>Nhã</v>
          </cell>
          <cell r="F239">
            <v>2</v>
          </cell>
          <cell r="G239" t="str">
            <v>Di truyền Giống gia súc</v>
          </cell>
          <cell r="H239" t="str">
            <v>Khoa Chăn nuôi</v>
          </cell>
          <cell r="I239" t="str">
            <v/>
          </cell>
          <cell r="J239">
            <v>4.0599999999999996</v>
          </cell>
          <cell r="K239">
            <v>0</v>
          </cell>
          <cell r="L239" t="str">
            <v>01-Jul-03</v>
          </cell>
          <cell r="M239" t="str">
            <v>15-Jan-69</v>
          </cell>
          <cell r="N239">
            <v>6</v>
          </cell>
          <cell r="O239" t="str">
            <v>0202</v>
          </cell>
          <cell r="P239" t="str">
            <v>0202</v>
          </cell>
          <cell r="Q239" t="str">
            <v>13.096</v>
          </cell>
          <cell r="R239" t="str">
            <v>13.096</v>
          </cell>
          <cell r="S239" t="str">
            <v/>
          </cell>
        </row>
        <row r="240">
          <cell r="B240" t="str">
            <v>DTG07</v>
          </cell>
          <cell r="C240" t="str">
            <v>3120215001193</v>
          </cell>
          <cell r="D240" t="str">
            <v>Đỗ Đức</v>
          </cell>
          <cell r="E240" t="str">
            <v>Lực</v>
          </cell>
          <cell r="F240">
            <v>2</v>
          </cell>
          <cell r="G240" t="str">
            <v>Di truyền Giống gia súc</v>
          </cell>
          <cell r="H240" t="str">
            <v>Khoa Chăn nuôi</v>
          </cell>
          <cell r="I240" t="str">
            <v>PGS.TS. Giảng viên cao cấp, Trưởng BM</v>
          </cell>
          <cell r="J240">
            <v>6.56</v>
          </cell>
          <cell r="K240">
            <v>0</v>
          </cell>
          <cell r="L240" t="str">
            <v>17-Jul-21</v>
          </cell>
          <cell r="M240" t="str">
            <v>17-Jul-18</v>
          </cell>
          <cell r="N240">
            <v>2</v>
          </cell>
          <cell r="O240" t="str">
            <v>0202</v>
          </cell>
          <cell r="P240" t="str">
            <v>0202</v>
          </cell>
          <cell r="Q240" t="str">
            <v>15.109</v>
          </cell>
          <cell r="R240" t="str">
            <v>V.07.01.01</v>
          </cell>
          <cell r="S240" t="str">
            <v>DTG07</v>
          </cell>
        </row>
        <row r="241">
          <cell r="B241" t="str">
            <v>DTG02</v>
          </cell>
          <cell r="C241" t="str">
            <v>3120215001170</v>
          </cell>
          <cell r="D241" t="str">
            <v>Đinh Văn</v>
          </cell>
          <cell r="E241" t="str">
            <v>Chỉnh</v>
          </cell>
          <cell r="F241">
            <v>2</v>
          </cell>
          <cell r="G241" t="str">
            <v>Di truyền Giống gia súc</v>
          </cell>
          <cell r="H241" t="str">
            <v>Khoa Chăn nuôi</v>
          </cell>
          <cell r="I241" t="str">
            <v>PGS.TS. Giảng viên cao cấp, Bảo lưu PCCV</v>
          </cell>
          <cell r="J241">
            <v>7.64</v>
          </cell>
          <cell r="K241">
            <v>0</v>
          </cell>
          <cell r="L241" t="str">
            <v>30-Dec-18</v>
          </cell>
          <cell r="M241" t="str">
            <v>30-Dec-16</v>
          </cell>
          <cell r="N241">
            <v>2</v>
          </cell>
          <cell r="O241" t="str">
            <v>0202</v>
          </cell>
          <cell r="P241" t="str">
            <v>0202</v>
          </cell>
          <cell r="Q241" t="str">
            <v>15.109</v>
          </cell>
          <cell r="R241" t="str">
            <v>V.07.01.01</v>
          </cell>
          <cell r="S241" t="str">
            <v>DTG02</v>
          </cell>
        </row>
        <row r="242">
          <cell r="B242" t="str">
            <v/>
          </cell>
          <cell r="C242" t="str">
            <v/>
          </cell>
          <cell r="D242" t="str">
            <v>Nguyễn Hải</v>
          </cell>
          <cell r="E242" t="str">
            <v>Quân</v>
          </cell>
          <cell r="F242">
            <v>2</v>
          </cell>
          <cell r="G242" t="str">
            <v>Di truyền Giống gia súc</v>
          </cell>
          <cell r="H242" t="str">
            <v>Khoa Chăn nuôi</v>
          </cell>
          <cell r="I242" t="str">
            <v/>
          </cell>
          <cell r="J242">
            <v>6.78</v>
          </cell>
          <cell r="K242">
            <v>0.06</v>
          </cell>
          <cell r="L242" t="str">
            <v>01-Oct-06</v>
          </cell>
          <cell r="M242" t="str">
            <v>01-Aug-65</v>
          </cell>
          <cell r="N242">
            <v>2</v>
          </cell>
          <cell r="O242" t="str">
            <v>0202</v>
          </cell>
          <cell r="P242" t="str">
            <v>0202</v>
          </cell>
          <cell r="Q242" t="str">
            <v>15.110</v>
          </cell>
          <cell r="R242" t="str">
            <v>15.110</v>
          </cell>
          <cell r="S242" t="str">
            <v/>
          </cell>
        </row>
        <row r="243">
          <cell r="B243" t="str">
            <v/>
          </cell>
          <cell r="C243" t="str">
            <v/>
          </cell>
          <cell r="D243" t="str">
            <v>Phan Liên</v>
          </cell>
          <cell r="E243" t="str">
            <v>Phương</v>
          </cell>
          <cell r="F243">
            <v>2</v>
          </cell>
          <cell r="G243" t="str">
            <v>Di truyền Giống gia súc</v>
          </cell>
          <cell r="H243" t="str">
            <v>Khoa Chăn nuôi</v>
          </cell>
          <cell r="I243" t="str">
            <v/>
          </cell>
          <cell r="J243">
            <v>5.42</v>
          </cell>
          <cell r="K243">
            <v>0</v>
          </cell>
          <cell r="L243" t="str">
            <v>01-Dec-04</v>
          </cell>
          <cell r="M243" t="str">
            <v>01-Apr-76</v>
          </cell>
          <cell r="N243">
            <v>3</v>
          </cell>
          <cell r="O243" t="str">
            <v>0202</v>
          </cell>
          <cell r="P243" t="str">
            <v>0202</v>
          </cell>
          <cell r="Q243" t="str">
            <v>15.110</v>
          </cell>
          <cell r="R243" t="str">
            <v>15.110</v>
          </cell>
          <cell r="S243" t="str">
            <v/>
          </cell>
        </row>
        <row r="244">
          <cell r="B244" t="str">
            <v>DTG08</v>
          </cell>
          <cell r="C244" t="str">
            <v>3120215001208</v>
          </cell>
          <cell r="D244" t="str">
            <v>Nguyễn Chí</v>
          </cell>
          <cell r="E244" t="str">
            <v>Thành</v>
          </cell>
          <cell r="F244">
            <v>2</v>
          </cell>
          <cell r="G244" t="str">
            <v>Di truyền Giống gia súc</v>
          </cell>
          <cell r="H244" t="str">
            <v>Khoa Chăn nuôi</v>
          </cell>
          <cell r="I244" t="str">
            <v>Thạc sĩ, Giảng viên chính</v>
          </cell>
          <cell r="J244">
            <v>4.4000000000000004</v>
          </cell>
          <cell r="K244">
            <v>0</v>
          </cell>
          <cell r="L244" t="str">
            <v>01-May-20</v>
          </cell>
          <cell r="M244" t="str">
            <v>01-Dec-20</v>
          </cell>
          <cell r="N244">
            <v>3</v>
          </cell>
          <cell r="O244" t="str">
            <v>0202</v>
          </cell>
          <cell r="P244" t="str">
            <v>0202</v>
          </cell>
          <cell r="Q244" t="str">
            <v>15.110</v>
          </cell>
          <cell r="R244" t="str">
            <v>V.07.01.02</v>
          </cell>
          <cell r="S244" t="str">
            <v>DTG08</v>
          </cell>
        </row>
        <row r="245">
          <cell r="B245" t="str">
            <v/>
          </cell>
          <cell r="C245" t="str">
            <v>3120215001214</v>
          </cell>
          <cell r="D245" t="str">
            <v>Nguyễn Thị Châu</v>
          </cell>
          <cell r="E245" t="str">
            <v>Giang</v>
          </cell>
          <cell r="F245">
            <v>2</v>
          </cell>
          <cell r="G245" t="str">
            <v>Di truyền Giống gia súc</v>
          </cell>
          <cell r="H245" t="str">
            <v>Khoa Chăn nuôi</v>
          </cell>
          <cell r="I245" t="str">
            <v>Thạc sĩ, Kỹ sư</v>
          </cell>
          <cell r="J245">
            <v>3.99</v>
          </cell>
          <cell r="K245">
            <v>0</v>
          </cell>
          <cell r="L245" t="str">
            <v>01-Jan-21</v>
          </cell>
          <cell r="M245" t="str">
            <v>01-Jan-14</v>
          </cell>
          <cell r="N245">
            <v>3</v>
          </cell>
          <cell r="O245" t="str">
            <v>0202</v>
          </cell>
          <cell r="P245" t="str">
            <v>0202</v>
          </cell>
          <cell r="Q245" t="str">
            <v>13.095</v>
          </cell>
          <cell r="R245" t="str">
            <v>13.095</v>
          </cell>
          <cell r="S245" t="str">
            <v/>
          </cell>
        </row>
        <row r="246">
          <cell r="B246" t="str">
            <v>DTG03</v>
          </cell>
          <cell r="C246" t="str">
            <v>3120215001220</v>
          </cell>
          <cell r="D246" t="str">
            <v>Vũ Thị</v>
          </cell>
          <cell r="E246" t="str">
            <v>Thơm</v>
          </cell>
          <cell r="F246">
            <v>2</v>
          </cell>
          <cell r="G246" t="str">
            <v>Di truyền Giống gia súc</v>
          </cell>
          <cell r="H246" t="str">
            <v>Khoa Chăn nuôi</v>
          </cell>
          <cell r="I246" t="str">
            <v/>
          </cell>
          <cell r="J246">
            <v>2.67</v>
          </cell>
          <cell r="K246">
            <v>0</v>
          </cell>
          <cell r="L246" t="str">
            <v>01-Oct-09</v>
          </cell>
          <cell r="M246" t="str">
            <v>01-Oct-06</v>
          </cell>
          <cell r="N246">
            <v>2</v>
          </cell>
          <cell r="O246" t="str">
            <v>0202</v>
          </cell>
          <cell r="P246" t="str">
            <v>0202</v>
          </cell>
          <cell r="Q246" t="str">
            <v>15.111</v>
          </cell>
          <cell r="R246" t="str">
            <v>15.111</v>
          </cell>
          <cell r="S246" t="str">
            <v>TG252</v>
          </cell>
        </row>
        <row r="247">
          <cell r="B247" t="str">
            <v>DTG09</v>
          </cell>
          <cell r="C247" t="str">
            <v>3120215009925</v>
          </cell>
          <cell r="D247" t="str">
            <v>Nguyễn Hoàng</v>
          </cell>
          <cell r="E247" t="str">
            <v>Thịnh</v>
          </cell>
          <cell r="F247">
            <v>2</v>
          </cell>
          <cell r="G247" t="str">
            <v>Di truyền Giống gia súc</v>
          </cell>
          <cell r="H247" t="str">
            <v>Khoa Chăn nuôi</v>
          </cell>
          <cell r="I247" t="str">
            <v>PGS.TS, Giảng viên cao cấp, Phó BM</v>
          </cell>
          <cell r="J247">
            <v>6.2</v>
          </cell>
          <cell r="K247">
            <v>0</v>
          </cell>
          <cell r="L247" t="str">
            <v>27-Jun-22</v>
          </cell>
          <cell r="M247" t="str">
            <v>27-Jun-22</v>
          </cell>
          <cell r="N247">
            <v>2</v>
          </cell>
          <cell r="O247" t="str">
            <v>0202</v>
          </cell>
          <cell r="P247" t="str">
            <v>0202</v>
          </cell>
          <cell r="Q247" t="str">
            <v>15.109</v>
          </cell>
          <cell r="R247" t="str">
            <v>V.07.01.01</v>
          </cell>
          <cell r="S247" t="str">
            <v>DTG09</v>
          </cell>
        </row>
        <row r="248">
          <cell r="B248" t="str">
            <v>DTG05</v>
          </cell>
          <cell r="C248" t="str">
            <v>3120215009563</v>
          </cell>
          <cell r="D248" t="str">
            <v>Hà Xuân</v>
          </cell>
          <cell r="E248" t="str">
            <v>Bộ</v>
          </cell>
          <cell r="F248">
            <v>2</v>
          </cell>
          <cell r="G248" t="str">
            <v>Di truyền Giống gia súc</v>
          </cell>
          <cell r="H248" t="str">
            <v>Khoa Chăn nuôi</v>
          </cell>
          <cell r="I248" t="str">
            <v>Tiến sĩ, Giảng viên chính</v>
          </cell>
          <cell r="J248">
            <v>4.4000000000000004</v>
          </cell>
          <cell r="K248">
            <v>0</v>
          </cell>
          <cell r="L248" t="str">
            <v>01-Dec-20</v>
          </cell>
          <cell r="M248" t="str">
            <v>01-Dec-20</v>
          </cell>
          <cell r="N248">
            <v>2</v>
          </cell>
          <cell r="O248" t="str">
            <v>0202</v>
          </cell>
          <cell r="P248" t="str">
            <v>0202</v>
          </cell>
          <cell r="Q248" t="str">
            <v>15.110</v>
          </cell>
          <cell r="R248" t="str">
            <v>V.07.01.02</v>
          </cell>
          <cell r="S248" t="str">
            <v>DTG05</v>
          </cell>
        </row>
        <row r="249">
          <cell r="B249" t="str">
            <v>DTG10</v>
          </cell>
          <cell r="C249" t="str">
            <v>3120215044774</v>
          </cell>
          <cell r="D249" t="str">
            <v>Đỗ Thị</v>
          </cell>
          <cell r="E249" t="str">
            <v>Huế</v>
          </cell>
          <cell r="F249">
            <v>2</v>
          </cell>
          <cell r="G249" t="str">
            <v>Di truyền Giống gia súc</v>
          </cell>
          <cell r="H249" t="str">
            <v>Khoa Chăn nuôi</v>
          </cell>
          <cell r="I249" t="str">
            <v>Tiến sĩ, Giảng viên</v>
          </cell>
          <cell r="J249">
            <v>3.33</v>
          </cell>
          <cell r="K249">
            <v>0</v>
          </cell>
          <cell r="L249" t="str">
            <v>01-Jan-21</v>
          </cell>
          <cell r="M249" t="str">
            <v>02-Jan-14</v>
          </cell>
          <cell r="N249">
            <v>2</v>
          </cell>
          <cell r="O249" t="str">
            <v>0202</v>
          </cell>
          <cell r="P249" t="str">
            <v>0202</v>
          </cell>
          <cell r="Q249" t="str">
            <v>15.111</v>
          </cell>
          <cell r="R249" t="str">
            <v>V.07.01.03</v>
          </cell>
          <cell r="S249" t="str">
            <v>DTG10</v>
          </cell>
        </row>
        <row r="250">
          <cell r="B250" t="str">
            <v>DTG06</v>
          </cell>
          <cell r="C250" t="str">
            <v>3120215033364</v>
          </cell>
          <cell r="D250" t="str">
            <v>Chu Tuấn</v>
          </cell>
          <cell r="E250" t="str">
            <v>Thịnh</v>
          </cell>
          <cell r="F250">
            <v>2</v>
          </cell>
          <cell r="G250" t="str">
            <v>Di truyền Giống gia súc</v>
          </cell>
          <cell r="H250" t="str">
            <v>Khoa Chăn nuôi</v>
          </cell>
          <cell r="I250" t="str">
            <v>Tiến sĩ, Giảng viên</v>
          </cell>
          <cell r="J250">
            <v>3</v>
          </cell>
          <cell r="K250">
            <v>0</v>
          </cell>
          <cell r="L250" t="str">
            <v>01-Mar-17</v>
          </cell>
          <cell r="M250" t="str">
            <v>01-Mar-11</v>
          </cell>
          <cell r="N250">
            <v>2</v>
          </cell>
          <cell r="O250" t="str">
            <v>0202</v>
          </cell>
          <cell r="P250" t="str">
            <v>0202</v>
          </cell>
          <cell r="Q250" t="str">
            <v>15.111</v>
          </cell>
          <cell r="R250" t="str">
            <v>V.07.01.03</v>
          </cell>
          <cell r="S250" t="str">
            <v>DTG06</v>
          </cell>
        </row>
        <row r="251">
          <cell r="B251" t="str">
            <v>DTG01</v>
          </cell>
          <cell r="C251" t="str">
            <v>3120215001164</v>
          </cell>
          <cell r="D251" t="str">
            <v>Đặng Vũ</v>
          </cell>
          <cell r="E251" t="str">
            <v>Bình</v>
          </cell>
          <cell r="F251">
            <v>2</v>
          </cell>
          <cell r="G251" t="str">
            <v>Di truyền Giống gia súc</v>
          </cell>
          <cell r="H251" t="str">
            <v>Khoa Chăn nuôi</v>
          </cell>
          <cell r="I251" t="str">
            <v/>
          </cell>
          <cell r="J251">
            <v>7.64</v>
          </cell>
          <cell r="K251">
            <v>0</v>
          </cell>
          <cell r="L251" t="str">
            <v>01-Nov-09</v>
          </cell>
          <cell r="M251" t="str">
            <v>01-Jun-70</v>
          </cell>
          <cell r="N251">
            <v>2</v>
          </cell>
          <cell r="O251" t="str">
            <v>0202</v>
          </cell>
          <cell r="P251" t="str">
            <v>0202</v>
          </cell>
          <cell r="Q251" t="str">
            <v>15.109</v>
          </cell>
          <cell r="R251" t="str">
            <v>15.109</v>
          </cell>
          <cell r="S251" t="str">
            <v>TG050</v>
          </cell>
        </row>
        <row r="252">
          <cell r="B252" t="str">
            <v/>
          </cell>
          <cell r="C252" t="str">
            <v>3120215001237</v>
          </cell>
          <cell r="D252" t="str">
            <v>Vũ Thị</v>
          </cell>
          <cell r="E252" t="str">
            <v>Hiền</v>
          </cell>
          <cell r="F252">
            <v>2</v>
          </cell>
          <cell r="G252" t="str">
            <v>Sinh học động vật</v>
          </cell>
          <cell r="H252" t="str">
            <v>Khoa Chăn nuôi</v>
          </cell>
          <cell r="I252" t="str">
            <v/>
          </cell>
          <cell r="J252">
            <v>3.63</v>
          </cell>
          <cell r="K252">
            <v>0.09</v>
          </cell>
          <cell r="L252" t="str">
            <v>01-Oct-12</v>
          </cell>
          <cell r="M252" t="str">
            <v>01-Jan-80</v>
          </cell>
          <cell r="N252">
            <v>7</v>
          </cell>
          <cell r="O252" t="str">
            <v>0203</v>
          </cell>
          <cell r="P252" t="str">
            <v>0203</v>
          </cell>
          <cell r="Q252" t="str">
            <v>01.007</v>
          </cell>
          <cell r="R252" t="str">
            <v>01.007</v>
          </cell>
          <cell r="S252" t="str">
            <v/>
          </cell>
        </row>
        <row r="253">
          <cell r="B253" t="str">
            <v/>
          </cell>
          <cell r="C253" t="str">
            <v>3120215039109</v>
          </cell>
          <cell r="D253" t="str">
            <v>Nguyễn Thị</v>
          </cell>
          <cell r="E253" t="str">
            <v>Mai</v>
          </cell>
          <cell r="F253">
            <v>2</v>
          </cell>
          <cell r="G253" t="str">
            <v>Sinh học động vật</v>
          </cell>
          <cell r="H253" t="str">
            <v>Khoa Chăn nuôi</v>
          </cell>
          <cell r="I253" t="str">
            <v>Thạc sĩ, Kỹ thuật viên</v>
          </cell>
          <cell r="J253">
            <v>2.66</v>
          </cell>
          <cell r="K253">
            <v>0</v>
          </cell>
          <cell r="L253" t="str">
            <v>01-Jul-19</v>
          </cell>
          <cell r="M253" t="str">
            <v>01-Jul-12</v>
          </cell>
          <cell r="N253">
            <v>3</v>
          </cell>
          <cell r="O253" t="str">
            <v>0203</v>
          </cell>
          <cell r="P253" t="str">
            <v>0203</v>
          </cell>
          <cell r="Q253" t="str">
            <v>13.096</v>
          </cell>
          <cell r="R253" t="str">
            <v>V.05.02.08</v>
          </cell>
          <cell r="S253" t="str">
            <v/>
          </cell>
        </row>
        <row r="254">
          <cell r="B254" t="str">
            <v/>
          </cell>
          <cell r="C254" t="str">
            <v/>
          </cell>
          <cell r="D254" t="str">
            <v>Nguyễn Văn</v>
          </cell>
          <cell r="E254" t="str">
            <v>Kình</v>
          </cell>
          <cell r="F254">
            <v>2</v>
          </cell>
          <cell r="G254" t="str">
            <v>Sinh học động vật</v>
          </cell>
          <cell r="H254" t="str">
            <v>Khoa Chăn nuôi</v>
          </cell>
          <cell r="I254" t="str">
            <v/>
          </cell>
          <cell r="J254">
            <v>5.03</v>
          </cell>
          <cell r="K254">
            <v>0</v>
          </cell>
          <cell r="L254" t="str">
            <v>01-Oct-99</v>
          </cell>
          <cell r="M254" t="str">
            <v>01-Jan-08</v>
          </cell>
          <cell r="N254">
            <v>2</v>
          </cell>
          <cell r="O254" t="str">
            <v>0203</v>
          </cell>
          <cell r="P254" t="str">
            <v>0203</v>
          </cell>
          <cell r="Q254" t="str">
            <v>15.110</v>
          </cell>
          <cell r="R254" t="str">
            <v>15.110</v>
          </cell>
          <cell r="S254" t="str">
            <v/>
          </cell>
        </row>
        <row r="255">
          <cell r="B255" t="str">
            <v/>
          </cell>
          <cell r="C255" t="str">
            <v/>
          </cell>
          <cell r="D255" t="str">
            <v>Trần Thị</v>
          </cell>
          <cell r="E255" t="str">
            <v>Liên</v>
          </cell>
          <cell r="F255">
            <v>2</v>
          </cell>
          <cell r="G255" t="str">
            <v>Sinh học động vật</v>
          </cell>
          <cell r="H255" t="str">
            <v>Khoa Chăn nuôi</v>
          </cell>
          <cell r="I255" t="str">
            <v/>
          </cell>
          <cell r="J255">
            <v>1.99</v>
          </cell>
          <cell r="K255">
            <v>0</v>
          </cell>
          <cell r="L255" t="str">
            <v>01-Oct-06</v>
          </cell>
          <cell r="M255" t="str">
            <v>01-Oct-06</v>
          </cell>
          <cell r="N255">
            <v>4</v>
          </cell>
          <cell r="O255" t="str">
            <v>0203</v>
          </cell>
          <cell r="P255" t="str">
            <v>0203</v>
          </cell>
          <cell r="Q255" t="str">
            <v>15.111</v>
          </cell>
          <cell r="R255" t="str">
            <v>15.111</v>
          </cell>
          <cell r="S255" t="str">
            <v/>
          </cell>
        </row>
        <row r="256">
          <cell r="B256" t="str">
            <v>SHD03</v>
          </cell>
          <cell r="C256" t="str">
            <v>3120215001272</v>
          </cell>
          <cell r="D256" t="str">
            <v>Nguyễn Thị Vân</v>
          </cell>
          <cell r="E256" t="str">
            <v>Trang</v>
          </cell>
          <cell r="F256">
            <v>2</v>
          </cell>
          <cell r="G256" t="str">
            <v>Sinh học động vật</v>
          </cell>
          <cell r="H256" t="str">
            <v>Khoa Chăn nuôi</v>
          </cell>
          <cell r="I256" t="str">
            <v>Thạc sĩ, Giảng viên</v>
          </cell>
          <cell r="J256">
            <v>3.99</v>
          </cell>
          <cell r="K256">
            <v>0</v>
          </cell>
          <cell r="L256" t="str">
            <v>01-May-17</v>
          </cell>
          <cell r="M256" t="str">
            <v>01-May-02</v>
          </cell>
          <cell r="N256">
            <v>3</v>
          </cell>
          <cell r="O256" t="str">
            <v>0203</v>
          </cell>
          <cell r="P256" t="str">
            <v>0203</v>
          </cell>
          <cell r="Q256" t="str">
            <v>15.111</v>
          </cell>
          <cell r="R256" t="str">
            <v>V.07.01.03</v>
          </cell>
          <cell r="S256" t="str">
            <v>SHD03</v>
          </cell>
        </row>
        <row r="257">
          <cell r="B257" t="str">
            <v>TG022</v>
          </cell>
          <cell r="C257" t="str">
            <v/>
          </cell>
          <cell r="D257" t="str">
            <v>Cù Xuân</v>
          </cell>
          <cell r="E257" t="str">
            <v>Dần</v>
          </cell>
          <cell r="F257">
            <v>2</v>
          </cell>
          <cell r="G257" t="str">
            <v>Sinh học động vật</v>
          </cell>
          <cell r="H257" t="str">
            <v>Khoa Chăn nuôi</v>
          </cell>
          <cell r="I257" t="str">
            <v/>
          </cell>
          <cell r="J257">
            <v>8</v>
          </cell>
          <cell r="K257">
            <v>0</v>
          </cell>
          <cell r="L257" t="str">
            <v>01-Sep-03</v>
          </cell>
          <cell r="M257" t="str">
            <v>01-Feb-62</v>
          </cell>
          <cell r="N257">
            <v>1</v>
          </cell>
          <cell r="O257" t="str">
            <v>0203</v>
          </cell>
          <cell r="P257" t="str">
            <v>0203</v>
          </cell>
          <cell r="Q257" t="str">
            <v>15.109</v>
          </cell>
          <cell r="R257" t="str">
            <v>15.109</v>
          </cell>
          <cell r="S257" t="str">
            <v>TG022</v>
          </cell>
        </row>
        <row r="258">
          <cell r="B258" t="str">
            <v/>
          </cell>
          <cell r="C258" t="str">
            <v/>
          </cell>
          <cell r="D258" t="str">
            <v>Đỗ Văn</v>
          </cell>
          <cell r="E258" t="str">
            <v>Chừng</v>
          </cell>
          <cell r="F258">
            <v>2</v>
          </cell>
          <cell r="G258" t="str">
            <v>Sinh học động vật</v>
          </cell>
          <cell r="H258" t="str">
            <v>Khoa Chăn nuôi</v>
          </cell>
          <cell r="I258" t="str">
            <v/>
          </cell>
          <cell r="J258">
            <v>6.1</v>
          </cell>
          <cell r="K258">
            <v>0</v>
          </cell>
          <cell r="L258" t="str">
            <v>01-Dec-03</v>
          </cell>
          <cell r="M258" t="str">
            <v>01-Oct-66</v>
          </cell>
          <cell r="N258">
            <v>3</v>
          </cell>
          <cell r="O258" t="str">
            <v>0203</v>
          </cell>
          <cell r="P258" t="str">
            <v>0203</v>
          </cell>
          <cell r="Q258" t="str">
            <v>15.110</v>
          </cell>
          <cell r="R258" t="str">
            <v>15.110</v>
          </cell>
          <cell r="S258" t="str">
            <v/>
          </cell>
        </row>
        <row r="259">
          <cell r="B259" t="str">
            <v>SHD02</v>
          </cell>
          <cell r="C259" t="str">
            <v>3120215001243</v>
          </cell>
          <cell r="D259" t="str">
            <v>Lê Mạnh</v>
          </cell>
          <cell r="E259" t="str">
            <v>Dũng</v>
          </cell>
          <cell r="F259">
            <v>2</v>
          </cell>
          <cell r="G259" t="str">
            <v>Sinh học động vật</v>
          </cell>
          <cell r="H259" t="str">
            <v>Khoa Chăn nuôi</v>
          </cell>
          <cell r="I259" t="str">
            <v>Thạc sĩ, Giảng viên chính</v>
          </cell>
          <cell r="J259">
            <v>6.78</v>
          </cell>
          <cell r="K259">
            <v>0</v>
          </cell>
          <cell r="L259" t="str">
            <v>01-Dec-11</v>
          </cell>
          <cell r="M259" t="str">
            <v>01-Aug-78</v>
          </cell>
          <cell r="N259">
            <v>3</v>
          </cell>
          <cell r="O259" t="str">
            <v>0203</v>
          </cell>
          <cell r="P259" t="str">
            <v>0203</v>
          </cell>
          <cell r="Q259" t="str">
            <v>15.110</v>
          </cell>
          <cell r="R259" t="str">
            <v>15.110</v>
          </cell>
          <cell r="S259" t="str">
            <v>TG226</v>
          </cell>
        </row>
        <row r="260">
          <cell r="B260" t="str">
            <v>SHD04</v>
          </cell>
          <cell r="C260" t="str">
            <v>3120215001250</v>
          </cell>
          <cell r="D260" t="str">
            <v>Nguyễn Thị Thanh</v>
          </cell>
          <cell r="E260" t="str">
            <v>Hà</v>
          </cell>
          <cell r="F260">
            <v>2</v>
          </cell>
          <cell r="G260" t="str">
            <v>Sinh học động vật</v>
          </cell>
          <cell r="H260" t="str">
            <v>Khoa Chăn nuôi</v>
          </cell>
          <cell r="I260" t="str">
            <v/>
          </cell>
          <cell r="J260">
            <v>5.42</v>
          </cell>
          <cell r="K260">
            <v>0</v>
          </cell>
          <cell r="L260" t="str">
            <v>01-Sep-10</v>
          </cell>
          <cell r="M260" t="str">
            <v>01-May-81</v>
          </cell>
          <cell r="N260">
            <v>3</v>
          </cell>
          <cell r="O260" t="str">
            <v>0203</v>
          </cell>
          <cell r="P260" t="str">
            <v>0203</v>
          </cell>
          <cell r="Q260" t="str">
            <v>15.110</v>
          </cell>
          <cell r="R260" t="str">
            <v>15.110</v>
          </cell>
          <cell r="S260" t="str">
            <v>SHD04</v>
          </cell>
        </row>
        <row r="261">
          <cell r="B261" t="str">
            <v>SHD05</v>
          </cell>
          <cell r="C261" t="str">
            <v>3120215001266</v>
          </cell>
          <cell r="D261" t="str">
            <v>Nguyễn Thị</v>
          </cell>
          <cell r="E261" t="str">
            <v>Nguyệt</v>
          </cell>
          <cell r="F261">
            <v>2</v>
          </cell>
          <cell r="G261" t="str">
            <v>Sinh học động vật</v>
          </cell>
          <cell r="H261" t="str">
            <v>Khoa Chăn nuôi</v>
          </cell>
          <cell r="I261" t="str">
            <v>Thạc sĩ, Giảng viên chính</v>
          </cell>
          <cell r="J261">
            <v>5.76</v>
          </cell>
          <cell r="K261">
            <v>0</v>
          </cell>
          <cell r="L261" t="str">
            <v>01-Jan-20</v>
          </cell>
          <cell r="M261" t="str">
            <v>01-Jan-09</v>
          </cell>
          <cell r="N261">
            <v>3</v>
          </cell>
          <cell r="O261" t="str">
            <v>0203</v>
          </cell>
          <cell r="P261" t="str">
            <v>0203</v>
          </cell>
          <cell r="Q261" t="str">
            <v>15.110</v>
          </cell>
          <cell r="R261" t="str">
            <v>V.07.01.02</v>
          </cell>
          <cell r="S261" t="str">
            <v>SHD05</v>
          </cell>
        </row>
        <row r="262">
          <cell r="B262" t="str">
            <v>SHD06</v>
          </cell>
          <cell r="C262" t="str">
            <v>3120215009931</v>
          </cell>
          <cell r="D262" t="str">
            <v>Dương Thu</v>
          </cell>
          <cell r="E262" t="str">
            <v>Hương</v>
          </cell>
          <cell r="F262">
            <v>2</v>
          </cell>
          <cell r="G262" t="str">
            <v>Sinh học động vật</v>
          </cell>
          <cell r="H262" t="str">
            <v>Khoa Chăn nuôi</v>
          </cell>
          <cell r="I262" t="str">
            <v>Tiến sĩ, Giảng viên, Phó BM</v>
          </cell>
          <cell r="J262">
            <v>3.99</v>
          </cell>
          <cell r="K262">
            <v>0</v>
          </cell>
          <cell r="L262" t="str">
            <v>01-Oct-20</v>
          </cell>
          <cell r="M262" t="str">
            <v>01-Oct-07</v>
          </cell>
          <cell r="N262">
            <v>2</v>
          </cell>
          <cell r="O262" t="str">
            <v>0203</v>
          </cell>
          <cell r="P262" t="str">
            <v>0203</v>
          </cell>
          <cell r="Q262" t="str">
            <v>15.111</v>
          </cell>
          <cell r="R262" t="str">
            <v>V.07.01.03</v>
          </cell>
          <cell r="S262" t="str">
            <v>SHD06</v>
          </cell>
        </row>
        <row r="263">
          <cell r="B263" t="str">
            <v>SHD07</v>
          </cell>
          <cell r="C263" t="str">
            <v>3120215001295</v>
          </cell>
          <cell r="D263" t="str">
            <v>Nguyễn Thị</v>
          </cell>
          <cell r="E263" t="str">
            <v>Vinh</v>
          </cell>
          <cell r="F263">
            <v>2</v>
          </cell>
          <cell r="G263" t="str">
            <v>Sinh học động vật</v>
          </cell>
          <cell r="H263" t="str">
            <v>Khoa Chăn nuôi</v>
          </cell>
          <cell r="I263" t="str">
            <v>Tiến sĩ, Giảng viên, Phó Trưởng Khoa, Trưởng BM</v>
          </cell>
          <cell r="J263">
            <v>3.99</v>
          </cell>
          <cell r="K263">
            <v>0</v>
          </cell>
          <cell r="L263" t="str">
            <v>01-Dec-21</v>
          </cell>
          <cell r="M263" t="str">
            <v>01-Nov-10</v>
          </cell>
          <cell r="N263">
            <v>2</v>
          </cell>
          <cell r="O263" t="str">
            <v>0203</v>
          </cell>
          <cell r="P263" t="str">
            <v>0203</v>
          </cell>
          <cell r="Q263" t="str">
            <v>15.111</v>
          </cell>
          <cell r="R263" t="str">
            <v>V.07.01.03</v>
          </cell>
          <cell r="S263" t="str">
            <v>SHD07</v>
          </cell>
        </row>
        <row r="264">
          <cell r="B264" t="str">
            <v>SHD08</v>
          </cell>
          <cell r="C264" t="str">
            <v>3120215036441</v>
          </cell>
          <cell r="D264" t="str">
            <v>Trần Bích</v>
          </cell>
          <cell r="E264" t="str">
            <v>Phương</v>
          </cell>
          <cell r="F264">
            <v>2</v>
          </cell>
          <cell r="G264" t="str">
            <v>Sinh học động vật</v>
          </cell>
          <cell r="H264" t="str">
            <v>Khoa Chăn nuôi</v>
          </cell>
          <cell r="I264" t="str">
            <v>Thạc sĩ, Giảng viên</v>
          </cell>
          <cell r="J264">
            <v>3.33</v>
          </cell>
          <cell r="K264">
            <v>0</v>
          </cell>
          <cell r="L264" t="str">
            <v>01-Mar-20</v>
          </cell>
          <cell r="M264" t="str">
            <v>01-Mar-12</v>
          </cell>
          <cell r="N264">
            <v>3</v>
          </cell>
          <cell r="O264" t="str">
            <v>0203</v>
          </cell>
          <cell r="P264" t="str">
            <v>0203</v>
          </cell>
          <cell r="Q264" t="str">
            <v>15.111</v>
          </cell>
          <cell r="R264" t="str">
            <v>V.07.01.03</v>
          </cell>
          <cell r="S264" t="str">
            <v>SHD08</v>
          </cell>
        </row>
        <row r="265">
          <cell r="B265" t="str">
            <v>TG142</v>
          </cell>
          <cell r="C265" t="str">
            <v/>
          </cell>
          <cell r="D265" t="str">
            <v>Vũ Duy</v>
          </cell>
          <cell r="E265" t="str">
            <v>Giảng</v>
          </cell>
          <cell r="F265">
            <v>2</v>
          </cell>
          <cell r="G265" t="str">
            <v>Dinh dưỡng và Thức ăn</v>
          </cell>
          <cell r="H265" t="str">
            <v>Khoa Chăn nuôi</v>
          </cell>
          <cell r="I265" t="str">
            <v/>
          </cell>
          <cell r="J265">
            <v>8</v>
          </cell>
          <cell r="K265">
            <v>0</v>
          </cell>
          <cell r="L265" t="str">
            <v>01-Jun-04</v>
          </cell>
          <cell r="M265" t="str">
            <v>01-Aug-64</v>
          </cell>
          <cell r="N265">
            <v>2</v>
          </cell>
          <cell r="O265" t="str">
            <v>0204</v>
          </cell>
          <cell r="P265" t="str">
            <v>0204</v>
          </cell>
          <cell r="Q265" t="str">
            <v>15.109</v>
          </cell>
          <cell r="R265" t="str">
            <v>15.109</v>
          </cell>
          <cell r="S265" t="str">
            <v>TG142</v>
          </cell>
        </row>
        <row r="266">
          <cell r="B266" t="str">
            <v>DTA05</v>
          </cell>
          <cell r="C266" t="str">
            <v>3120215001418</v>
          </cell>
          <cell r="D266" t="str">
            <v>Nguyễn Thị Tuyết</v>
          </cell>
          <cell r="E266" t="str">
            <v>Lê</v>
          </cell>
          <cell r="F266">
            <v>2</v>
          </cell>
          <cell r="G266" t="str">
            <v>Dinh dưỡng và Thức ăn</v>
          </cell>
          <cell r="H266" t="str">
            <v>Khoa Chăn nuôi</v>
          </cell>
          <cell r="I266" t="str">
            <v>TS. Giảng viên cao cấp, Phó BM phụ trách</v>
          </cell>
          <cell r="J266">
            <v>6.2</v>
          </cell>
          <cell r="K266">
            <v>0</v>
          </cell>
          <cell r="L266" t="str">
            <v>01-Dec-20</v>
          </cell>
          <cell r="M266" t="str">
            <v>01-Dec-20</v>
          </cell>
          <cell r="N266">
            <v>2</v>
          </cell>
          <cell r="O266" t="str">
            <v>0204</v>
          </cell>
          <cell r="P266" t="str">
            <v>0204</v>
          </cell>
          <cell r="Q266" t="str">
            <v>15.109</v>
          </cell>
          <cell r="R266" t="str">
            <v>V.07.01.01</v>
          </cell>
          <cell r="S266" t="str">
            <v>DTA05</v>
          </cell>
        </row>
        <row r="267">
          <cell r="B267" t="str">
            <v>TG190</v>
          </cell>
          <cell r="C267" t="str">
            <v/>
          </cell>
          <cell r="D267" t="str">
            <v>Nguyễn Thị Lương</v>
          </cell>
          <cell r="E267" t="str">
            <v>Hồng</v>
          </cell>
          <cell r="F267">
            <v>2</v>
          </cell>
          <cell r="G267" t="str">
            <v>Dinh dưỡng và Thức ăn</v>
          </cell>
          <cell r="H267" t="str">
            <v>Khoa Chăn nuôi</v>
          </cell>
          <cell r="I267" t="str">
            <v/>
          </cell>
          <cell r="J267">
            <v>6.78</v>
          </cell>
          <cell r="K267">
            <v>0</v>
          </cell>
          <cell r="L267" t="str">
            <v>01-Jun-06</v>
          </cell>
          <cell r="M267" t="str">
            <v>01-Jun-06</v>
          </cell>
          <cell r="N267">
            <v>2</v>
          </cell>
          <cell r="O267" t="str">
            <v>0204</v>
          </cell>
          <cell r="P267" t="str">
            <v>0204</v>
          </cell>
          <cell r="Q267" t="str">
            <v>15.110</v>
          </cell>
          <cell r="R267" t="str">
            <v>15.110</v>
          </cell>
          <cell r="S267" t="str">
            <v>TG190</v>
          </cell>
        </row>
        <row r="268">
          <cell r="B268" t="str">
            <v>DTA02</v>
          </cell>
          <cell r="C268" t="str">
            <v>3120215001424</v>
          </cell>
          <cell r="D268" t="str">
            <v>Tôn Thất</v>
          </cell>
          <cell r="E268" t="str">
            <v>Sơn</v>
          </cell>
          <cell r="F268">
            <v>2</v>
          </cell>
          <cell r="G268" t="str">
            <v>Dinh dưỡng và Thức ăn</v>
          </cell>
          <cell r="H268" t="str">
            <v>Khoa Chăn nuôi</v>
          </cell>
          <cell r="I268" t="str">
            <v>PGS.TS. Giảng viên cao cấp, Bảo lưu PCCV</v>
          </cell>
          <cell r="J268">
            <v>7.28</v>
          </cell>
          <cell r="K268">
            <v>0</v>
          </cell>
          <cell r="L268" t="str">
            <v>30-Dec-16</v>
          </cell>
          <cell r="M268" t="str">
            <v>30-Dec-16</v>
          </cell>
          <cell r="N268">
            <v>2</v>
          </cell>
          <cell r="O268" t="str">
            <v>0204</v>
          </cell>
          <cell r="P268" t="str">
            <v>0204</v>
          </cell>
          <cell r="Q268" t="str">
            <v>15.109</v>
          </cell>
          <cell r="R268" t="str">
            <v>V.07.01.01</v>
          </cell>
          <cell r="S268" t="str">
            <v>TG440</v>
          </cell>
        </row>
        <row r="269">
          <cell r="B269" t="str">
            <v/>
          </cell>
          <cell r="C269" t="str">
            <v/>
          </cell>
          <cell r="D269" t="str">
            <v>Đỗ Thị</v>
          </cell>
          <cell r="E269" t="str">
            <v>Tám</v>
          </cell>
          <cell r="F269">
            <v>2</v>
          </cell>
          <cell r="G269" t="str">
            <v>Dinh dưỡng và Thức ăn</v>
          </cell>
          <cell r="H269" t="str">
            <v>Khoa Chăn nuôi</v>
          </cell>
          <cell r="I269" t="str">
            <v/>
          </cell>
          <cell r="J269">
            <v>5.42</v>
          </cell>
          <cell r="K269">
            <v>0</v>
          </cell>
          <cell r="L269" t="str">
            <v>01-Sep-04</v>
          </cell>
          <cell r="M269" t="str">
            <v>01-Jan-78</v>
          </cell>
          <cell r="N269">
            <v>3</v>
          </cell>
          <cell r="O269" t="str">
            <v>0204</v>
          </cell>
          <cell r="P269" t="str">
            <v>0204</v>
          </cell>
          <cell r="Q269" t="str">
            <v>15.110</v>
          </cell>
          <cell r="R269" t="str">
            <v>15.110</v>
          </cell>
          <cell r="S269" t="str">
            <v/>
          </cell>
        </row>
        <row r="270">
          <cell r="B270" t="str">
            <v>DTA04</v>
          </cell>
          <cell r="C270" t="str">
            <v>3120215001397</v>
          </cell>
          <cell r="D270" t="str">
            <v>Nguyễn Bách</v>
          </cell>
          <cell r="E270" t="str">
            <v>Việt</v>
          </cell>
          <cell r="F270">
            <v>2</v>
          </cell>
          <cell r="G270" t="str">
            <v>Dinh dưỡng và Thức ăn</v>
          </cell>
          <cell r="H270" t="str">
            <v>Khoa Chăn nuôi</v>
          </cell>
          <cell r="I270" t="str">
            <v/>
          </cell>
          <cell r="J270">
            <v>5.76</v>
          </cell>
          <cell r="K270">
            <v>0</v>
          </cell>
          <cell r="L270" t="str">
            <v>01-Dec-08</v>
          </cell>
          <cell r="M270" t="str">
            <v>01-Mar-75</v>
          </cell>
          <cell r="N270">
            <v>3</v>
          </cell>
          <cell r="O270" t="str">
            <v>0204</v>
          </cell>
          <cell r="P270" t="str">
            <v>0204</v>
          </cell>
          <cell r="Q270" t="str">
            <v>15.110</v>
          </cell>
          <cell r="R270" t="str">
            <v>15.110</v>
          </cell>
          <cell r="S270" t="str">
            <v>DTA04</v>
          </cell>
        </row>
        <row r="271">
          <cell r="B271" t="str">
            <v>DTA07</v>
          </cell>
          <cell r="C271" t="str">
            <v>3120215001401</v>
          </cell>
          <cell r="D271" t="str">
            <v>Bùi Quang</v>
          </cell>
          <cell r="E271" t="str">
            <v>Tuấn</v>
          </cell>
          <cell r="F271">
            <v>2</v>
          </cell>
          <cell r="G271" t="str">
            <v>Dinh dưỡng và Thức ăn</v>
          </cell>
          <cell r="H271" t="str">
            <v>Khoa Chăn nuôi</v>
          </cell>
          <cell r="I271" t="str">
            <v>PGS.TS. Giảng viên cao cấp, Bảo lưu PCCV</v>
          </cell>
          <cell r="J271">
            <v>7.28</v>
          </cell>
          <cell r="K271">
            <v>0</v>
          </cell>
          <cell r="L271" t="str">
            <v>01-Jul-21</v>
          </cell>
          <cell r="M271" t="str">
            <v>30-Dec-16</v>
          </cell>
          <cell r="N271">
            <v>2</v>
          </cell>
          <cell r="O271" t="str">
            <v>0204</v>
          </cell>
          <cell r="P271" t="str">
            <v>0204</v>
          </cell>
          <cell r="Q271" t="str">
            <v>15.109</v>
          </cell>
          <cell r="R271" t="str">
            <v>V.07.01.01</v>
          </cell>
          <cell r="S271" t="str">
            <v>DTA07</v>
          </cell>
        </row>
        <row r="272">
          <cell r="B272" t="str">
            <v>DTA01</v>
          </cell>
          <cell r="C272" t="str">
            <v>3120215001453</v>
          </cell>
          <cell r="D272" t="str">
            <v>Bùi Văn</v>
          </cell>
          <cell r="E272" t="str">
            <v>Định</v>
          </cell>
          <cell r="F272">
            <v>2</v>
          </cell>
          <cell r="G272" t="str">
            <v>Dinh dưỡng và Thức ăn</v>
          </cell>
          <cell r="H272" t="str">
            <v>Khoa Chăn nuôi</v>
          </cell>
          <cell r="I272" t="str">
            <v>Tiến sĩ, Giảng viên chính</v>
          </cell>
          <cell r="J272">
            <v>5.42</v>
          </cell>
          <cell r="K272">
            <v>0</v>
          </cell>
          <cell r="L272" t="str">
            <v>01-Mar-19</v>
          </cell>
          <cell r="M272" t="str">
            <v>01-Mar-11</v>
          </cell>
          <cell r="N272">
            <v>2</v>
          </cell>
          <cell r="O272" t="str">
            <v>0204</v>
          </cell>
          <cell r="P272" t="str">
            <v>0204</v>
          </cell>
          <cell r="Q272" t="str">
            <v>15.110</v>
          </cell>
          <cell r="R272" t="str">
            <v>V.07.01.02</v>
          </cell>
          <cell r="S272" t="str">
            <v>DTA01</v>
          </cell>
        </row>
        <row r="273">
          <cell r="B273" t="str">
            <v>DTA09</v>
          </cell>
          <cell r="C273" t="str">
            <v>3120215001460</v>
          </cell>
          <cell r="D273" t="str">
            <v>Tôn Nữ Mai</v>
          </cell>
          <cell r="E273" t="str">
            <v>Anh</v>
          </cell>
          <cell r="F273">
            <v>2</v>
          </cell>
          <cell r="G273" t="str">
            <v>Dinh dưỡng và Thức ăn</v>
          </cell>
          <cell r="H273" t="str">
            <v>Khoa Chăn nuôi</v>
          </cell>
          <cell r="I273" t="str">
            <v>Tiến sĩ, Giảng viên</v>
          </cell>
          <cell r="J273">
            <v>3</v>
          </cell>
          <cell r="K273">
            <v>0</v>
          </cell>
          <cell r="L273" t="str">
            <v>01-Oct-14</v>
          </cell>
          <cell r="M273" t="str">
            <v>01-Aug-10</v>
          </cell>
          <cell r="N273">
            <v>2</v>
          </cell>
          <cell r="O273" t="str">
            <v>0204</v>
          </cell>
          <cell r="P273" t="str">
            <v>0204</v>
          </cell>
          <cell r="Q273" t="str">
            <v>15.111</v>
          </cell>
          <cell r="R273" t="str">
            <v>15.111</v>
          </cell>
          <cell r="S273" t="str">
            <v>DTA09</v>
          </cell>
        </row>
        <row r="274">
          <cell r="B274" t="str">
            <v>DTA03</v>
          </cell>
          <cell r="C274" t="str">
            <v>3120215009607</v>
          </cell>
          <cell r="D274" t="str">
            <v>Lê Việt</v>
          </cell>
          <cell r="E274" t="str">
            <v>Phương</v>
          </cell>
          <cell r="F274">
            <v>2</v>
          </cell>
          <cell r="G274" t="str">
            <v>Dinh dưỡng và Thức ăn</v>
          </cell>
          <cell r="H274" t="str">
            <v>Khoa Chăn nuôi</v>
          </cell>
          <cell r="I274" t="str">
            <v>Tiến sĩ, Giảng viên chính, Phó BM</v>
          </cell>
          <cell r="J274">
            <v>4.4000000000000004</v>
          </cell>
          <cell r="K274">
            <v>0</v>
          </cell>
          <cell r="L274" t="str">
            <v>01-Aug-20</v>
          </cell>
          <cell r="M274" t="str">
            <v>01-Dec-20</v>
          </cell>
          <cell r="N274">
            <v>2</v>
          </cell>
          <cell r="O274" t="str">
            <v>0204</v>
          </cell>
          <cell r="P274" t="str">
            <v>0204</v>
          </cell>
          <cell r="Q274" t="str">
            <v>15.110</v>
          </cell>
          <cell r="R274" t="str">
            <v>V.07.01.02</v>
          </cell>
          <cell r="S274" t="str">
            <v>DTA03</v>
          </cell>
        </row>
        <row r="275">
          <cell r="B275" t="str">
            <v>DTA08</v>
          </cell>
          <cell r="C275" t="str">
            <v>3120215011224</v>
          </cell>
          <cell r="D275" t="str">
            <v>Nguyễn Thị</v>
          </cell>
          <cell r="E275" t="str">
            <v>Huyền</v>
          </cell>
          <cell r="F275">
            <v>2</v>
          </cell>
          <cell r="G275" t="str">
            <v>Dinh dưỡng và Thức ăn</v>
          </cell>
          <cell r="H275" t="str">
            <v>Khoa Chăn nuôi</v>
          </cell>
          <cell r="I275" t="str">
            <v>Tiến sĩ, Giảng viên</v>
          </cell>
          <cell r="J275">
            <v>3</v>
          </cell>
          <cell r="K275">
            <v>0</v>
          </cell>
          <cell r="L275" t="str">
            <v>01-Aug-15</v>
          </cell>
          <cell r="M275" t="str">
            <v>01-Aug-09</v>
          </cell>
          <cell r="N275">
            <v>2</v>
          </cell>
          <cell r="O275" t="str">
            <v>0204</v>
          </cell>
          <cell r="P275" t="str">
            <v>0204</v>
          </cell>
          <cell r="Q275" t="str">
            <v>15.111</v>
          </cell>
          <cell r="R275" t="str">
            <v>V.07.01.03</v>
          </cell>
          <cell r="S275" t="str">
            <v>DTA08</v>
          </cell>
        </row>
        <row r="276">
          <cell r="B276" t="str">
            <v/>
          </cell>
          <cell r="C276" t="str">
            <v>3120215011122</v>
          </cell>
          <cell r="D276" t="str">
            <v>Nguyễn Thanh</v>
          </cell>
          <cell r="E276" t="str">
            <v>Hạnh</v>
          </cell>
          <cell r="F276">
            <v>2</v>
          </cell>
          <cell r="G276" t="str">
            <v>Dinh dưỡng và Thức ăn</v>
          </cell>
          <cell r="H276" t="str">
            <v>Khoa Chăn nuôi</v>
          </cell>
          <cell r="I276" t="str">
            <v/>
          </cell>
          <cell r="J276">
            <v>2.67</v>
          </cell>
          <cell r="K276">
            <v>0</v>
          </cell>
          <cell r="L276" t="str">
            <v>01-Apr-08</v>
          </cell>
          <cell r="M276" t="str">
            <v>01-Nov-08</v>
          </cell>
          <cell r="N276">
            <v>4</v>
          </cell>
          <cell r="O276" t="str">
            <v>0204</v>
          </cell>
          <cell r="P276" t="str">
            <v>0204</v>
          </cell>
          <cell r="Q276" t="str">
            <v>13.095</v>
          </cell>
          <cell r="R276" t="str">
            <v>13.095</v>
          </cell>
          <cell r="S276" t="str">
            <v/>
          </cell>
        </row>
        <row r="277">
          <cell r="B277" t="str">
            <v/>
          </cell>
          <cell r="C277" t="str">
            <v>3120215035534</v>
          </cell>
          <cell r="D277" t="str">
            <v>Hoàng Thị Thu</v>
          </cell>
          <cell r="E277" t="str">
            <v>Hiền</v>
          </cell>
          <cell r="F277">
            <v>2</v>
          </cell>
          <cell r="G277" t="str">
            <v>Dinh dưỡng và Thức ăn</v>
          </cell>
          <cell r="H277" t="str">
            <v>Khoa Chăn nuôi</v>
          </cell>
          <cell r="I277" t="str">
            <v>Kỹ sư</v>
          </cell>
          <cell r="J277">
            <v>3.33</v>
          </cell>
          <cell r="K277">
            <v>0</v>
          </cell>
          <cell r="L277" t="str">
            <v>01-Feb-20</v>
          </cell>
          <cell r="M277" t="str">
            <v>01-Feb-12</v>
          </cell>
          <cell r="N277">
            <v>4</v>
          </cell>
          <cell r="O277" t="str">
            <v>0204</v>
          </cell>
          <cell r="P277" t="str">
            <v>0204</v>
          </cell>
          <cell r="Q277" t="str">
            <v>13.095</v>
          </cell>
          <cell r="R277" t="str">
            <v>V.05.02.07</v>
          </cell>
          <cell r="S277" t="str">
            <v/>
          </cell>
        </row>
        <row r="278">
          <cell r="B278" t="str">
            <v/>
          </cell>
          <cell r="C278" t="str">
            <v/>
          </cell>
          <cell r="D278" t="str">
            <v>Phạm Thị</v>
          </cell>
          <cell r="E278" t="str">
            <v>Tâm</v>
          </cell>
          <cell r="F278">
            <v>2</v>
          </cell>
          <cell r="G278" t="str">
            <v>HS-Sinh lý động vật</v>
          </cell>
          <cell r="H278" t="str">
            <v>Khoa Chăn nuôi</v>
          </cell>
          <cell r="I278" t="str">
            <v/>
          </cell>
          <cell r="J278">
            <v>3.63</v>
          </cell>
          <cell r="K278">
            <v>0.08</v>
          </cell>
          <cell r="L278" t="str">
            <v>01-Dec-06</v>
          </cell>
          <cell r="M278" t="str">
            <v>01-Mar-85</v>
          </cell>
          <cell r="N278">
            <v>7</v>
          </cell>
          <cell r="O278" t="str">
            <v>0206</v>
          </cell>
          <cell r="P278" t="str">
            <v>0206</v>
          </cell>
          <cell r="Q278" t="str">
            <v>01.007</v>
          </cell>
          <cell r="R278" t="str">
            <v>01.007</v>
          </cell>
          <cell r="S278" t="str">
            <v/>
          </cell>
        </row>
        <row r="279">
          <cell r="B279" t="str">
            <v>HSD02</v>
          </cell>
          <cell r="C279" t="str">
            <v>3120215001316</v>
          </cell>
          <cell r="D279" t="str">
            <v>Nguyễn Văn</v>
          </cell>
          <cell r="E279" t="str">
            <v>Kiệm</v>
          </cell>
          <cell r="F279">
            <v>2</v>
          </cell>
          <cell r="G279" t="str">
            <v>Hoá sinh động vật</v>
          </cell>
          <cell r="H279" t="str">
            <v>Khoa Chăn nuôi</v>
          </cell>
          <cell r="I279" t="str">
            <v/>
          </cell>
          <cell r="J279">
            <v>5.76</v>
          </cell>
          <cell r="K279">
            <v>0</v>
          </cell>
          <cell r="L279" t="str">
            <v>01-Oct-09</v>
          </cell>
          <cell r="M279" t="str">
            <v>01-Dec-81</v>
          </cell>
          <cell r="N279">
            <v>2</v>
          </cell>
          <cell r="O279" t="str">
            <v>0206</v>
          </cell>
          <cell r="P279" t="str">
            <v>0206</v>
          </cell>
          <cell r="Q279" t="str">
            <v>15.110</v>
          </cell>
          <cell r="R279" t="str">
            <v>15.110</v>
          </cell>
          <cell r="S279" t="str">
            <v>TG253</v>
          </cell>
        </row>
        <row r="280">
          <cell r="B280" t="str">
            <v>HSD01</v>
          </cell>
          <cell r="C280" t="str">
            <v>3120215001339</v>
          </cell>
          <cell r="D280" t="str">
            <v>Đặng Thái</v>
          </cell>
          <cell r="E280" t="str">
            <v>Hải</v>
          </cell>
          <cell r="F280">
            <v>2</v>
          </cell>
          <cell r="G280" t="str">
            <v>Hoá sinh động vật</v>
          </cell>
          <cell r="H280" t="str">
            <v>Khoa Chăn nuôi</v>
          </cell>
          <cell r="I280" t="str">
            <v>PGS.TS. Giảng viên cao cấp, Bảo lưu PCCV</v>
          </cell>
          <cell r="J280">
            <v>7.28</v>
          </cell>
          <cell r="K280">
            <v>0</v>
          </cell>
          <cell r="L280" t="str">
            <v>01-Jul-21</v>
          </cell>
          <cell r="M280" t="str">
            <v>30-Dec-16</v>
          </cell>
          <cell r="N280">
            <v>2</v>
          </cell>
          <cell r="O280" t="str">
            <v>0206</v>
          </cell>
          <cell r="P280" t="str">
            <v>0206</v>
          </cell>
          <cell r="Q280" t="str">
            <v>15.109</v>
          </cell>
          <cell r="R280" t="str">
            <v>V.07.01.01</v>
          </cell>
          <cell r="S280" t="str">
            <v>HSD01</v>
          </cell>
        </row>
        <row r="281">
          <cell r="B281" t="str">
            <v>HSD03</v>
          </cell>
          <cell r="C281" t="str">
            <v>3120215001368</v>
          </cell>
          <cell r="D281" t="str">
            <v>Ngô Thị</v>
          </cell>
          <cell r="E281" t="str">
            <v>Thùy</v>
          </cell>
          <cell r="F281">
            <v>2</v>
          </cell>
          <cell r="G281" t="str">
            <v>Hoá sinh động vật</v>
          </cell>
          <cell r="H281" t="str">
            <v>Khoa Chăn nuôi</v>
          </cell>
          <cell r="I281" t="str">
            <v>Tiến sĩ, Giảng viên</v>
          </cell>
          <cell r="J281">
            <v>3.99</v>
          </cell>
          <cell r="K281">
            <v>0</v>
          </cell>
          <cell r="L281" t="str">
            <v>01-Oct-21</v>
          </cell>
          <cell r="M281" t="str">
            <v>01-Oct-06</v>
          </cell>
          <cell r="N281">
            <v>2</v>
          </cell>
          <cell r="O281" t="str">
            <v>0206</v>
          </cell>
          <cell r="P281" t="str">
            <v>0206</v>
          </cell>
          <cell r="Q281" t="str">
            <v>15.111</v>
          </cell>
          <cell r="R281" t="str">
            <v>V.07.01.03</v>
          </cell>
          <cell r="S281" t="str">
            <v>HSD03</v>
          </cell>
        </row>
        <row r="282">
          <cell r="B282" t="str">
            <v/>
          </cell>
          <cell r="C282" t="str">
            <v>3120215001380</v>
          </cell>
          <cell r="D282" t="str">
            <v>Đỗ Thị</v>
          </cell>
          <cell r="E282" t="str">
            <v>Khuyên</v>
          </cell>
          <cell r="F282">
            <v>2</v>
          </cell>
          <cell r="G282" t="str">
            <v>Hoá sinh động vật</v>
          </cell>
          <cell r="H282" t="str">
            <v>Khoa Chăn nuôi</v>
          </cell>
          <cell r="I282" t="str">
            <v>Thạc sĩ, Kỹ sư</v>
          </cell>
          <cell r="J282">
            <v>3</v>
          </cell>
          <cell r="K282">
            <v>0</v>
          </cell>
          <cell r="L282" t="str">
            <v>01-Jun-15</v>
          </cell>
          <cell r="M282" t="str">
            <v>01-Jun-09</v>
          </cell>
          <cell r="N282">
            <v>3</v>
          </cell>
          <cell r="O282" t="str">
            <v>0206</v>
          </cell>
          <cell r="P282" t="str">
            <v>0206</v>
          </cell>
          <cell r="Q282" t="str">
            <v>13.095</v>
          </cell>
          <cell r="R282" t="str">
            <v>13.095</v>
          </cell>
          <cell r="S282" t="str">
            <v/>
          </cell>
        </row>
        <row r="283">
          <cell r="B283" t="str">
            <v>HSD04</v>
          </cell>
          <cell r="C283" t="str">
            <v>3120215009671</v>
          </cell>
          <cell r="D283" t="str">
            <v>Bùi Huy</v>
          </cell>
          <cell r="E283" t="str">
            <v>Doanh</v>
          </cell>
          <cell r="F283">
            <v>2</v>
          </cell>
          <cell r="G283" t="str">
            <v>Hoá sinh động vật</v>
          </cell>
          <cell r="H283" t="str">
            <v>Khoa Chăn nuôi</v>
          </cell>
          <cell r="I283" t="str">
            <v>Tiến sĩ, Giảng viên, Phó Trưởng Khoa, Trưởng BM</v>
          </cell>
          <cell r="J283">
            <v>3.66</v>
          </cell>
          <cell r="K283">
            <v>0</v>
          </cell>
          <cell r="L283" t="str">
            <v>01-Dec-20</v>
          </cell>
          <cell r="M283" t="str">
            <v>01-Dec-09</v>
          </cell>
          <cell r="N283">
            <v>2</v>
          </cell>
          <cell r="O283" t="str">
            <v>0206</v>
          </cell>
          <cell r="P283" t="str">
            <v>0206</v>
          </cell>
          <cell r="Q283" t="str">
            <v>15.111</v>
          </cell>
          <cell r="R283" t="str">
            <v>V.07.01.03</v>
          </cell>
          <cell r="S283" t="str">
            <v>HSD04</v>
          </cell>
        </row>
        <row r="284">
          <cell r="B284" t="str">
            <v>HSD05</v>
          </cell>
          <cell r="C284" t="str">
            <v>3120215048594</v>
          </cell>
          <cell r="D284" t="str">
            <v>Nguyễn Thị Hoà</v>
          </cell>
          <cell r="E284" t="str">
            <v>Bình</v>
          </cell>
          <cell r="F284">
            <v>2</v>
          </cell>
          <cell r="G284" t="str">
            <v>Hoá sinh động vật</v>
          </cell>
          <cell r="H284" t="str">
            <v>Khoa Chăn nuôi</v>
          </cell>
          <cell r="I284" t="str">
            <v>Thạc sĩ, Giảng viên</v>
          </cell>
          <cell r="J284">
            <v>2.67</v>
          </cell>
          <cell r="K284">
            <v>0</v>
          </cell>
          <cell r="L284" t="str">
            <v>01-Jan-16</v>
          </cell>
          <cell r="M284" t="str">
            <v>01-Jan-16</v>
          </cell>
          <cell r="N284">
            <v>3</v>
          </cell>
          <cell r="O284" t="str">
            <v>0206</v>
          </cell>
          <cell r="P284" t="str">
            <v>0206</v>
          </cell>
          <cell r="Q284" t="str">
            <v>15.111</v>
          </cell>
          <cell r="R284" t="str">
            <v>V.07.01.03</v>
          </cell>
          <cell r="S284" t="str">
            <v>HSD05</v>
          </cell>
        </row>
        <row r="285">
          <cell r="B285" t="str">
            <v/>
          </cell>
          <cell r="C285" t="str">
            <v>3120215052011</v>
          </cell>
          <cell r="D285" t="str">
            <v>Phạm Thị Thu</v>
          </cell>
          <cell r="E285" t="str">
            <v>Hà</v>
          </cell>
          <cell r="F285">
            <v>2</v>
          </cell>
          <cell r="G285" t="str">
            <v>Hoá sinh động vật</v>
          </cell>
          <cell r="H285" t="str">
            <v>Khoa Chăn nuôi</v>
          </cell>
          <cell r="I285" t="str">
            <v>Thạc sĩ, Kỹ sư</v>
          </cell>
          <cell r="J285">
            <v>2.67</v>
          </cell>
          <cell r="K285">
            <v>0</v>
          </cell>
          <cell r="L285" t="str">
            <v>01-Sep-20</v>
          </cell>
          <cell r="M285" t="str">
            <v>01-Jun-16</v>
          </cell>
          <cell r="N285">
            <v>3</v>
          </cell>
          <cell r="O285" t="str">
            <v>0206</v>
          </cell>
          <cell r="P285" t="str">
            <v>0206</v>
          </cell>
          <cell r="Q285" t="str">
            <v>13.095</v>
          </cell>
          <cell r="R285" t="str">
            <v>13.095</v>
          </cell>
          <cell r="S285" t="str">
            <v/>
          </cell>
        </row>
        <row r="286">
          <cell r="B286" t="str">
            <v/>
          </cell>
          <cell r="C286" t="str">
            <v>3120215001300</v>
          </cell>
          <cell r="D286" t="str">
            <v>Dương Thị Kim</v>
          </cell>
          <cell r="E286" t="str">
            <v>Quy</v>
          </cell>
          <cell r="F286">
            <v>2</v>
          </cell>
          <cell r="G286" t="str">
            <v>HS-Sinh lý động vật</v>
          </cell>
          <cell r="H286" t="str">
            <v>Khoa Chăn nuôi</v>
          </cell>
          <cell r="I286" t="str">
            <v/>
          </cell>
          <cell r="J286">
            <v>4.0599999999999996</v>
          </cell>
          <cell r="K286">
            <v>0.11</v>
          </cell>
          <cell r="L286" t="str">
            <v>01-Nov-09</v>
          </cell>
          <cell r="M286" t="str">
            <v>01-Aug-74</v>
          </cell>
          <cell r="N286">
            <v>6</v>
          </cell>
          <cell r="O286" t="str">
            <v>0208</v>
          </cell>
          <cell r="P286" t="str">
            <v>0208</v>
          </cell>
          <cell r="Q286" t="str">
            <v>13.096</v>
          </cell>
          <cell r="R286" t="str">
            <v>13.096</v>
          </cell>
          <cell r="S286" t="str">
            <v/>
          </cell>
        </row>
        <row r="287">
          <cell r="B287" t="str">
            <v>SLD04</v>
          </cell>
          <cell r="C287" t="str">
            <v>3120215001322</v>
          </cell>
          <cell r="D287" t="str">
            <v>Nguyễn Bá</v>
          </cell>
          <cell r="E287" t="str">
            <v>Mùi</v>
          </cell>
          <cell r="F287">
            <v>2</v>
          </cell>
          <cell r="G287" t="str">
            <v>Sinh lý - Tập tính động vật</v>
          </cell>
          <cell r="H287" t="str">
            <v>Khoa Chăn nuôi</v>
          </cell>
          <cell r="I287" t="str">
            <v>PGS.TS. Giảng viên cao cấp</v>
          </cell>
          <cell r="J287">
            <v>7.28</v>
          </cell>
          <cell r="K287">
            <v>0</v>
          </cell>
          <cell r="L287" t="str">
            <v>01-Mar-21</v>
          </cell>
          <cell r="M287" t="str">
            <v>30-Dec-16</v>
          </cell>
          <cell r="N287">
            <v>2</v>
          </cell>
          <cell r="O287" t="str">
            <v>0208</v>
          </cell>
          <cell r="P287" t="str">
            <v>0208</v>
          </cell>
          <cell r="Q287" t="str">
            <v>15.109</v>
          </cell>
          <cell r="R287" t="str">
            <v>V.07.01.01</v>
          </cell>
          <cell r="S287" t="str">
            <v>SLD04</v>
          </cell>
        </row>
        <row r="288">
          <cell r="B288" t="str">
            <v>SLD06</v>
          </cell>
          <cell r="C288" t="str">
            <v>3120215001345</v>
          </cell>
          <cell r="D288" t="str">
            <v>Phạm Kim</v>
          </cell>
          <cell r="E288" t="str">
            <v>Đăng</v>
          </cell>
          <cell r="F288">
            <v>2</v>
          </cell>
          <cell r="G288" t="str">
            <v>Sinh lý - Tập tính động vật</v>
          </cell>
          <cell r="H288" t="str">
            <v>Khoa Chăn nuôi</v>
          </cell>
          <cell r="I288" t="str">
            <v>PGS.TS. Giảng viên cao cấp, Trưởng Khoa, Giám đốc Trung tâm</v>
          </cell>
          <cell r="J288">
            <v>6.56</v>
          </cell>
          <cell r="K288">
            <v>0</v>
          </cell>
          <cell r="L288" t="str">
            <v>17-Jul-21</v>
          </cell>
          <cell r="M288" t="str">
            <v>17-Jul-18</v>
          </cell>
          <cell r="N288">
            <v>2</v>
          </cell>
          <cell r="O288" t="str">
            <v>0208</v>
          </cell>
          <cell r="P288" t="str">
            <v>0208</v>
          </cell>
          <cell r="Q288" t="str">
            <v>15.109</v>
          </cell>
          <cell r="R288" t="str">
            <v>V.07.01.01</v>
          </cell>
          <cell r="S288" t="str">
            <v>SLD06</v>
          </cell>
        </row>
        <row r="289">
          <cell r="B289" t="str">
            <v>SLD07</v>
          </cell>
          <cell r="C289" t="str">
            <v>3120215001351</v>
          </cell>
          <cell r="D289" t="str">
            <v>Cù Thị Thiên</v>
          </cell>
          <cell r="E289" t="str">
            <v>Thu</v>
          </cell>
          <cell r="F289">
            <v>2</v>
          </cell>
          <cell r="G289" t="str">
            <v>Sinh lý - Tập tính động vật</v>
          </cell>
          <cell r="H289" t="str">
            <v>Khoa Chăn nuôi</v>
          </cell>
          <cell r="I289" t="str">
            <v>Tiến sĩ, Giảng viên chính, Trưởng BM</v>
          </cell>
          <cell r="J289">
            <v>4.74</v>
          </cell>
          <cell r="K289">
            <v>0</v>
          </cell>
          <cell r="L289" t="str">
            <v>01-Apr-20</v>
          </cell>
          <cell r="M289" t="str">
            <v>01-Apr-18</v>
          </cell>
          <cell r="N289">
            <v>2</v>
          </cell>
          <cell r="O289" t="str">
            <v>0208</v>
          </cell>
          <cell r="P289" t="str">
            <v>0208</v>
          </cell>
          <cell r="Q289" t="str">
            <v>15.110</v>
          </cell>
          <cell r="R289" t="str">
            <v>V.07.01.02</v>
          </cell>
          <cell r="S289" t="str">
            <v>SLD07</v>
          </cell>
        </row>
        <row r="290">
          <cell r="B290" t="str">
            <v>SLD05</v>
          </cell>
          <cell r="C290" t="str">
            <v>3120215001374</v>
          </cell>
          <cell r="D290" t="str">
            <v>Nguyễn Thị Phương</v>
          </cell>
          <cell r="E290" t="str">
            <v>Giang</v>
          </cell>
          <cell r="F290">
            <v>2</v>
          </cell>
          <cell r="G290" t="str">
            <v>Sinh lý - Tập tính động vật</v>
          </cell>
          <cell r="H290" t="str">
            <v>Khoa Chăn nuôi</v>
          </cell>
          <cell r="I290" t="str">
            <v>Tiến sĩ, Giảng viên chính, Phó BM</v>
          </cell>
          <cell r="J290">
            <v>4.4000000000000004</v>
          </cell>
          <cell r="K290">
            <v>0</v>
          </cell>
          <cell r="L290" t="str">
            <v>01-Dec-20</v>
          </cell>
          <cell r="M290" t="str">
            <v>01-Dec-20</v>
          </cell>
          <cell r="N290">
            <v>2</v>
          </cell>
          <cell r="O290" t="str">
            <v>0208</v>
          </cell>
          <cell r="P290" t="str">
            <v>0208</v>
          </cell>
          <cell r="Q290" t="str">
            <v>15.110</v>
          </cell>
          <cell r="R290" t="str">
            <v>V.07.01.02</v>
          </cell>
          <cell r="S290" t="str">
            <v>SLD05</v>
          </cell>
        </row>
        <row r="291">
          <cell r="B291" t="str">
            <v/>
          </cell>
          <cell r="C291" t="str">
            <v>3120215029026</v>
          </cell>
          <cell r="D291" t="str">
            <v>Đàm Thị</v>
          </cell>
          <cell r="E291" t="str">
            <v>Dung</v>
          </cell>
          <cell r="F291">
            <v>2</v>
          </cell>
          <cell r="G291" t="str">
            <v>Sinh lý - Tập tính động vật</v>
          </cell>
          <cell r="H291" t="str">
            <v>Khoa Chăn nuôi</v>
          </cell>
          <cell r="I291" t="str">
            <v>Kỹ sư</v>
          </cell>
          <cell r="J291">
            <v>3.33</v>
          </cell>
          <cell r="K291">
            <v>0</v>
          </cell>
          <cell r="L291" t="str">
            <v>01-Aug-19</v>
          </cell>
          <cell r="M291" t="str">
            <v>01-Aug-10</v>
          </cell>
          <cell r="N291">
            <v>4</v>
          </cell>
          <cell r="O291" t="str">
            <v>0208</v>
          </cell>
          <cell r="P291" t="str">
            <v>0208</v>
          </cell>
          <cell r="Q291" t="str">
            <v>13.095</v>
          </cell>
          <cell r="R291" t="str">
            <v>V.05.02.07</v>
          </cell>
          <cell r="S291" t="str">
            <v/>
          </cell>
        </row>
        <row r="292">
          <cell r="B292" t="str">
            <v>SLD11</v>
          </cell>
          <cell r="C292" t="str">
            <v>3120215039059</v>
          </cell>
          <cell r="D292" t="str">
            <v>Nguyễn Bá</v>
          </cell>
          <cell r="E292" t="str">
            <v>Hiếu</v>
          </cell>
          <cell r="F292">
            <v>2</v>
          </cell>
          <cell r="G292" t="str">
            <v>Sinh lý - Tập tính động vật</v>
          </cell>
          <cell r="H292" t="str">
            <v>Khoa Chăn nuôi</v>
          </cell>
          <cell r="I292" t="str">
            <v>Tiến sĩ, Giảng viên</v>
          </cell>
          <cell r="J292">
            <v>3</v>
          </cell>
          <cell r="K292">
            <v>0</v>
          </cell>
          <cell r="L292" t="str">
            <v>01-Jan-19</v>
          </cell>
          <cell r="M292" t="str">
            <v>01-Jan-13</v>
          </cell>
          <cell r="N292">
            <v>2</v>
          </cell>
          <cell r="O292" t="str">
            <v>0208</v>
          </cell>
          <cell r="P292" t="str">
            <v>0208</v>
          </cell>
          <cell r="Q292" t="str">
            <v>15.111</v>
          </cell>
          <cell r="R292" t="str">
            <v>V.07.01.03</v>
          </cell>
          <cell r="S292" t="str">
            <v>SLD11</v>
          </cell>
        </row>
        <row r="293">
          <cell r="B293" t="str">
            <v/>
          </cell>
          <cell r="C293" t="str">
            <v/>
          </cell>
          <cell r="D293" t="str">
            <v>Nguyễn Thị</v>
          </cell>
          <cell r="E293" t="str">
            <v>Thưa</v>
          </cell>
          <cell r="F293">
            <v>2</v>
          </cell>
          <cell r="G293" t="str">
            <v>Trại Chăn nuôi</v>
          </cell>
          <cell r="H293" t="str">
            <v>Khoa Chăn nuôi</v>
          </cell>
          <cell r="I293" t="str">
            <v/>
          </cell>
          <cell r="J293">
            <v>2.74</v>
          </cell>
          <cell r="K293">
            <v>0</v>
          </cell>
          <cell r="L293" t="str">
            <v>01-Sep-99</v>
          </cell>
          <cell r="M293" t="str">
            <v>01-Jan-08</v>
          </cell>
          <cell r="N293">
            <v>4</v>
          </cell>
          <cell r="O293" t="str">
            <v>0211</v>
          </cell>
          <cell r="P293" t="str">
            <v>0211</v>
          </cell>
          <cell r="Q293" t="str">
            <v>06.031</v>
          </cell>
          <cell r="R293" t="str">
            <v>06.031</v>
          </cell>
          <cell r="S293" t="str">
            <v/>
          </cell>
        </row>
        <row r="294">
          <cell r="B294" t="str">
            <v/>
          </cell>
          <cell r="C294" t="str">
            <v>3120215036799</v>
          </cell>
          <cell r="D294" t="str">
            <v>Nguyễn Văn</v>
          </cell>
          <cell r="E294" t="str">
            <v>Thông</v>
          </cell>
          <cell r="F294">
            <v>2</v>
          </cell>
          <cell r="G294" t="str">
            <v>Sinh học động vật</v>
          </cell>
          <cell r="H294" t="str">
            <v>Khoa Chăn nuôi</v>
          </cell>
          <cell r="I294" t="str">
            <v>Kỹ thuật viên</v>
          </cell>
          <cell r="J294">
            <v>2.86</v>
          </cell>
          <cell r="K294">
            <v>0</v>
          </cell>
          <cell r="L294" t="str">
            <v>01-Aug-21</v>
          </cell>
          <cell r="M294" t="str">
            <v>01-Aug-11</v>
          </cell>
          <cell r="N294">
            <v>4</v>
          </cell>
          <cell r="O294" t="str">
            <v>0203</v>
          </cell>
          <cell r="P294" t="str">
            <v>0203</v>
          </cell>
          <cell r="Q294" t="str">
            <v>13.096</v>
          </cell>
          <cell r="R294" t="str">
            <v>V.05.02.08</v>
          </cell>
          <cell r="S294" t="str">
            <v/>
          </cell>
        </row>
        <row r="295">
          <cell r="B295" t="str">
            <v/>
          </cell>
          <cell r="C295" t="str">
            <v/>
          </cell>
          <cell r="D295" t="str">
            <v>Chu Đình</v>
          </cell>
          <cell r="E295" t="str">
            <v>Thuân</v>
          </cell>
          <cell r="F295">
            <v>2</v>
          </cell>
          <cell r="G295" t="str">
            <v>Trại Chăn nuôi</v>
          </cell>
          <cell r="H295" t="str">
            <v>Khoa Chăn nuôi</v>
          </cell>
          <cell r="I295" t="str">
            <v/>
          </cell>
          <cell r="J295">
            <v>4.6500000000000004</v>
          </cell>
          <cell r="K295">
            <v>0</v>
          </cell>
          <cell r="L295" t="str">
            <v>01-Jun-02</v>
          </cell>
          <cell r="M295" t="str">
            <v>01-Aug-60</v>
          </cell>
          <cell r="N295">
            <v>4</v>
          </cell>
          <cell r="O295" t="str">
            <v>0211</v>
          </cell>
          <cell r="P295" t="str">
            <v>0211</v>
          </cell>
          <cell r="Q295" t="str">
            <v>13.095</v>
          </cell>
          <cell r="R295" t="str">
            <v>13.095</v>
          </cell>
          <cell r="S295" t="str">
            <v/>
          </cell>
        </row>
        <row r="296">
          <cell r="B296" t="str">
            <v/>
          </cell>
          <cell r="C296" t="str">
            <v/>
          </cell>
          <cell r="D296" t="str">
            <v>Trần Thị</v>
          </cell>
          <cell r="E296" t="str">
            <v>Việt</v>
          </cell>
          <cell r="F296">
            <v>2</v>
          </cell>
          <cell r="G296" t="str">
            <v>Trại Chăn nuôi</v>
          </cell>
          <cell r="H296" t="str">
            <v>Khoa Chăn nuôi</v>
          </cell>
          <cell r="I296" t="str">
            <v/>
          </cell>
          <cell r="J296">
            <v>4.9800000000000004</v>
          </cell>
          <cell r="K296">
            <v>0</v>
          </cell>
          <cell r="L296" t="str">
            <v>01-Oct-03</v>
          </cell>
          <cell r="M296" t="str">
            <v>01-Aug-78</v>
          </cell>
          <cell r="N296">
            <v>4</v>
          </cell>
          <cell r="O296" t="str">
            <v>0211</v>
          </cell>
          <cell r="P296" t="str">
            <v>0211</v>
          </cell>
          <cell r="Q296" t="str">
            <v>13.095</v>
          </cell>
          <cell r="R296" t="str">
            <v>13.095</v>
          </cell>
          <cell r="S296" t="str">
            <v/>
          </cell>
        </row>
        <row r="297">
          <cell r="B297" t="str">
            <v/>
          </cell>
          <cell r="C297" t="str">
            <v/>
          </cell>
          <cell r="D297" t="str">
            <v>Trần Thị</v>
          </cell>
          <cell r="E297" t="str">
            <v>Liên</v>
          </cell>
          <cell r="F297">
            <v>2</v>
          </cell>
          <cell r="G297" t="str">
            <v>Văn phòng Khoa Chăn nuôi</v>
          </cell>
          <cell r="H297" t="str">
            <v>Khoa Chăn nuôi</v>
          </cell>
          <cell r="I297" t="str">
            <v/>
          </cell>
          <cell r="J297">
            <v>1.18</v>
          </cell>
          <cell r="K297">
            <v>0</v>
          </cell>
          <cell r="L297" t="str">
            <v>01-Jan-00</v>
          </cell>
          <cell r="M297" t="str">
            <v xml:space="preserve">  -   -</v>
          </cell>
          <cell r="N297">
            <v>8</v>
          </cell>
          <cell r="O297" t="str">
            <v>0212</v>
          </cell>
          <cell r="P297" t="str">
            <v>0212</v>
          </cell>
          <cell r="Q297" t="str">
            <v>01.009</v>
          </cell>
          <cell r="R297" t="str">
            <v>01.009</v>
          </cell>
          <cell r="S297" t="str">
            <v/>
          </cell>
        </row>
        <row r="298">
          <cell r="B298" t="str">
            <v/>
          </cell>
          <cell r="C298" t="str">
            <v>3120215001499</v>
          </cell>
          <cell r="D298" t="str">
            <v>Nguyễn Thị</v>
          </cell>
          <cell r="E298" t="str">
            <v>Xuyên</v>
          </cell>
          <cell r="F298">
            <v>2</v>
          </cell>
          <cell r="G298" t="str">
            <v>Văn phòng Khoa Chăn nuôi</v>
          </cell>
          <cell r="H298" t="str">
            <v>Khoa Chăn nuôi</v>
          </cell>
          <cell r="I298" t="str">
            <v>Nhân viên kỹ thuật</v>
          </cell>
          <cell r="J298">
            <v>3.63</v>
          </cell>
          <cell r="K298">
            <v>0.15</v>
          </cell>
          <cell r="L298" t="str">
            <v>01-Dec-13</v>
          </cell>
          <cell r="M298" t="str">
            <v>01-Aug-82</v>
          </cell>
          <cell r="N298">
            <v>7</v>
          </cell>
          <cell r="O298" t="str">
            <v>0212</v>
          </cell>
          <cell r="P298" t="str">
            <v>0212</v>
          </cell>
          <cell r="Q298" t="str">
            <v>01.007</v>
          </cell>
          <cell r="R298" t="str">
            <v>01.007</v>
          </cell>
          <cell r="S298" t="str">
            <v/>
          </cell>
        </row>
        <row r="299">
          <cell r="B299" t="str">
            <v/>
          </cell>
          <cell r="C299" t="str">
            <v/>
          </cell>
          <cell r="D299" t="str">
            <v>Nguyễn Thị</v>
          </cell>
          <cell r="E299" t="str">
            <v>Xuân</v>
          </cell>
          <cell r="F299">
            <v>2</v>
          </cell>
          <cell r="G299" t="str">
            <v>Văn phòng Khoa Chăn nuôi</v>
          </cell>
          <cell r="H299" t="str">
            <v>Khoa Chăn nuôi</v>
          </cell>
          <cell r="I299" t="str">
            <v/>
          </cell>
          <cell r="J299">
            <v>3.33</v>
          </cell>
          <cell r="K299">
            <v>0</v>
          </cell>
          <cell r="L299" t="str">
            <v>01-Dec-02</v>
          </cell>
          <cell r="M299" t="str">
            <v>01-Nov-66</v>
          </cell>
          <cell r="N299">
            <v>7</v>
          </cell>
          <cell r="O299" t="str">
            <v>0212</v>
          </cell>
          <cell r="P299" t="str">
            <v>0212</v>
          </cell>
          <cell r="Q299" t="str">
            <v>01.008</v>
          </cell>
          <cell r="R299" t="str">
            <v>01.008</v>
          </cell>
          <cell r="S299" t="str">
            <v/>
          </cell>
        </row>
        <row r="300">
          <cell r="B300" t="str">
            <v/>
          </cell>
          <cell r="C300" t="str">
            <v>3120215001482</v>
          </cell>
          <cell r="D300" t="str">
            <v>Lê Thị Thu</v>
          </cell>
          <cell r="E300" t="str">
            <v>Nhàn</v>
          </cell>
          <cell r="F300">
            <v>2</v>
          </cell>
          <cell r="G300" t="str">
            <v>Văn phòng Khoa Chăn nuôi</v>
          </cell>
          <cell r="H300" t="str">
            <v>Khoa Chăn nuôi</v>
          </cell>
          <cell r="I300" t="str">
            <v>Chuyên viên</v>
          </cell>
          <cell r="J300">
            <v>3.99</v>
          </cell>
          <cell r="K300">
            <v>0</v>
          </cell>
          <cell r="L300" t="str">
            <v>01-Jan-20</v>
          </cell>
          <cell r="M300" t="str">
            <v>01-Jan-08</v>
          </cell>
          <cell r="N300">
            <v>4</v>
          </cell>
          <cell r="O300" t="str">
            <v>0212</v>
          </cell>
          <cell r="P300" t="str">
            <v>0212</v>
          </cell>
          <cell r="Q300" t="str">
            <v>01.003</v>
          </cell>
          <cell r="R300" t="str">
            <v>01.003</v>
          </cell>
          <cell r="S300" t="str">
            <v/>
          </cell>
        </row>
        <row r="301">
          <cell r="B301" t="str">
            <v/>
          </cell>
          <cell r="C301" t="str">
            <v>3120215001476</v>
          </cell>
          <cell r="D301" t="str">
            <v>Lê Văn</v>
          </cell>
          <cell r="E301" t="str">
            <v>Muôn</v>
          </cell>
          <cell r="F301">
            <v>2</v>
          </cell>
          <cell r="G301" t="str">
            <v>Văn phòng Khoa Chăn nuôi</v>
          </cell>
          <cell r="H301" t="str">
            <v>Khoa Chăn nuôi</v>
          </cell>
          <cell r="I301" t="str">
            <v>Chuyên viên</v>
          </cell>
          <cell r="J301">
            <v>4.9800000000000004</v>
          </cell>
          <cell r="K301">
            <v>7.0000000000000007E-2</v>
          </cell>
          <cell r="L301" t="str">
            <v>01-Sep-15</v>
          </cell>
          <cell r="M301" t="str">
            <v>01-Jul-89</v>
          </cell>
          <cell r="N301">
            <v>4</v>
          </cell>
          <cell r="O301" t="str">
            <v>0212</v>
          </cell>
          <cell r="P301" t="str">
            <v>0212</v>
          </cell>
          <cell r="Q301" t="str">
            <v>01.003</v>
          </cell>
          <cell r="R301" t="str">
            <v>01.003</v>
          </cell>
          <cell r="S301" t="str">
            <v/>
          </cell>
        </row>
        <row r="302">
          <cell r="B302" t="str">
            <v/>
          </cell>
          <cell r="C302" t="str">
            <v>3120215011008</v>
          </cell>
          <cell r="D302" t="str">
            <v>Nguyễn Thị</v>
          </cell>
          <cell r="E302" t="str">
            <v>Thu</v>
          </cell>
          <cell r="F302">
            <v>2</v>
          </cell>
          <cell r="G302" t="str">
            <v>Văn phòng Khoa Chăn nuôi</v>
          </cell>
          <cell r="H302" t="str">
            <v>Khoa Chăn nuôi</v>
          </cell>
          <cell r="I302" t="str">
            <v>Kỹ sư</v>
          </cell>
          <cell r="J302">
            <v>3.66</v>
          </cell>
          <cell r="K302">
            <v>0</v>
          </cell>
          <cell r="L302" t="str">
            <v>01-Dec-20</v>
          </cell>
          <cell r="M302" t="str">
            <v>01-Dec-09</v>
          </cell>
          <cell r="N302">
            <v>4</v>
          </cell>
          <cell r="O302" t="str">
            <v>0212</v>
          </cell>
          <cell r="P302" t="str">
            <v>0212</v>
          </cell>
          <cell r="Q302" t="str">
            <v>13.095</v>
          </cell>
          <cell r="R302" t="str">
            <v>V.05.02.07</v>
          </cell>
          <cell r="S302" t="str">
            <v/>
          </cell>
        </row>
        <row r="303">
          <cell r="B303" t="str">
            <v>DTA06</v>
          </cell>
          <cell r="C303" t="str">
            <v>3120215001430</v>
          </cell>
          <cell r="D303" t="str">
            <v>Đặng Thúy</v>
          </cell>
          <cell r="E303" t="str">
            <v>Nhung</v>
          </cell>
          <cell r="F303">
            <v>2</v>
          </cell>
          <cell r="G303" t="str">
            <v>Dinh dưỡng và Thức ăn</v>
          </cell>
          <cell r="H303" t="str">
            <v>Khoa Chăn nuôi</v>
          </cell>
          <cell r="I303" t="str">
            <v>PGS.TS. Giảng viên cao cấp, Trưởng phòng TN</v>
          </cell>
          <cell r="J303">
            <v>6.56</v>
          </cell>
          <cell r="K303">
            <v>0</v>
          </cell>
          <cell r="L303" t="str">
            <v>30-Dec-19</v>
          </cell>
          <cell r="M303" t="str">
            <v>30-Dec-16</v>
          </cell>
          <cell r="N303">
            <v>2</v>
          </cell>
          <cell r="O303" t="str">
            <v>0213</v>
          </cell>
          <cell r="P303" t="str">
            <v>0204</v>
          </cell>
          <cell r="Q303" t="str">
            <v>15.109</v>
          </cell>
          <cell r="R303" t="str">
            <v>V.07.01.01</v>
          </cell>
          <cell r="S303" t="str">
            <v>DTA06</v>
          </cell>
        </row>
        <row r="304">
          <cell r="B304" t="str">
            <v/>
          </cell>
          <cell r="C304" t="str">
            <v>3120215001447</v>
          </cell>
          <cell r="D304" t="str">
            <v>Bùi Thị</v>
          </cell>
          <cell r="E304" t="str">
            <v>Bích</v>
          </cell>
          <cell r="F304">
            <v>2</v>
          </cell>
          <cell r="G304" t="str">
            <v>Phòng TN Trung tâm</v>
          </cell>
          <cell r="H304" t="str">
            <v>Khoa Chăn nuôi</v>
          </cell>
          <cell r="I304" t="str">
            <v>Thạc sĩ, Kỹ sư</v>
          </cell>
          <cell r="J304">
            <v>4.32</v>
          </cell>
          <cell r="K304">
            <v>0</v>
          </cell>
          <cell r="L304" t="str">
            <v>01-Oct-20</v>
          </cell>
          <cell r="M304" t="str">
            <v>01-Oct-04</v>
          </cell>
          <cell r="N304">
            <v>3</v>
          </cell>
          <cell r="O304" t="str">
            <v>0213</v>
          </cell>
          <cell r="P304" t="str">
            <v>0213</v>
          </cell>
          <cell r="Q304" t="str">
            <v>13.095</v>
          </cell>
          <cell r="R304" t="str">
            <v>13.095</v>
          </cell>
          <cell r="S304" t="str">
            <v/>
          </cell>
        </row>
        <row r="305">
          <cell r="B305" t="str">
            <v/>
          </cell>
          <cell r="C305" t="str">
            <v>3120215034084</v>
          </cell>
          <cell r="D305" t="str">
            <v>Vũ Thị</v>
          </cell>
          <cell r="E305" t="str">
            <v>Ngân</v>
          </cell>
          <cell r="F305">
            <v>2</v>
          </cell>
          <cell r="G305" t="str">
            <v>Phòng TN Trung tâm</v>
          </cell>
          <cell r="H305" t="str">
            <v>Khoa Chăn nuôi</v>
          </cell>
          <cell r="I305" t="str">
            <v>Thạc sĩ, Kỹ sư</v>
          </cell>
          <cell r="J305">
            <v>3.33</v>
          </cell>
          <cell r="K305">
            <v>0</v>
          </cell>
          <cell r="L305" t="str">
            <v>01-Mar-19</v>
          </cell>
          <cell r="M305" t="str">
            <v>01-Mar-11</v>
          </cell>
          <cell r="N305">
            <v>3</v>
          </cell>
          <cell r="O305" t="str">
            <v>0213</v>
          </cell>
          <cell r="P305" t="str">
            <v>0213</v>
          </cell>
          <cell r="Q305" t="str">
            <v>13.095</v>
          </cell>
          <cell r="R305" t="str">
            <v>V.05.02.07</v>
          </cell>
          <cell r="S305" t="str">
            <v/>
          </cell>
        </row>
        <row r="306">
          <cell r="B306" t="str">
            <v/>
          </cell>
          <cell r="C306" t="str">
            <v>3120215042690</v>
          </cell>
          <cell r="D306" t="str">
            <v>Vũ Trà</v>
          </cell>
          <cell r="E306" t="str">
            <v>My</v>
          </cell>
          <cell r="F306">
            <v>2</v>
          </cell>
          <cell r="G306" t="str">
            <v>Phòng TN Trung tâm</v>
          </cell>
          <cell r="H306" t="str">
            <v>Khoa Chăn nuôi</v>
          </cell>
          <cell r="I306" t="str">
            <v>Thạc sĩ, Kỹ sư</v>
          </cell>
          <cell r="J306">
            <v>2.67</v>
          </cell>
          <cell r="K306">
            <v>0</v>
          </cell>
          <cell r="L306" t="str">
            <v>01-Jan-18</v>
          </cell>
          <cell r="M306" t="str">
            <v>02-Jan-14</v>
          </cell>
          <cell r="N306">
            <v>3</v>
          </cell>
          <cell r="O306" t="str">
            <v>0213</v>
          </cell>
          <cell r="P306" t="str">
            <v>0213</v>
          </cell>
          <cell r="Q306" t="str">
            <v>13.095</v>
          </cell>
          <cell r="R306" t="str">
            <v>V.05.02.07</v>
          </cell>
          <cell r="S306" t="str">
            <v/>
          </cell>
        </row>
        <row r="307">
          <cell r="B307" t="str">
            <v/>
          </cell>
          <cell r="C307" t="str">
            <v>3120215008502</v>
          </cell>
          <cell r="D307" t="str">
            <v>Đặng Văn</v>
          </cell>
          <cell r="E307" t="str">
            <v>Chương</v>
          </cell>
          <cell r="F307">
            <v>2</v>
          </cell>
          <cell r="G307" t="str">
            <v>Bảo vệ</v>
          </cell>
          <cell r="H307" t="str">
            <v>Khoa Chăn nuôi</v>
          </cell>
          <cell r="I307" t="str">
            <v>Nhân viên bảo vệ</v>
          </cell>
          <cell r="J307">
            <v>3.48</v>
          </cell>
          <cell r="K307">
            <v>0.15</v>
          </cell>
          <cell r="L307" t="str">
            <v>01-Jan-16</v>
          </cell>
          <cell r="M307" t="str">
            <v>01-May-83</v>
          </cell>
          <cell r="N307">
            <v>8</v>
          </cell>
          <cell r="O307" t="str">
            <v>0214</v>
          </cell>
          <cell r="P307" t="str">
            <v>0214</v>
          </cell>
          <cell r="Q307" t="str">
            <v>01.011</v>
          </cell>
          <cell r="R307" t="str">
            <v>01.011</v>
          </cell>
          <cell r="S307" t="str">
            <v/>
          </cell>
        </row>
        <row r="308">
          <cell r="B308" t="str">
            <v>CNK20</v>
          </cell>
          <cell r="C308" t="str">
            <v>3120215048405</v>
          </cell>
          <cell r="D308" t="str">
            <v>Phạm Mạnh</v>
          </cell>
          <cell r="E308" t="str">
            <v>Hưng</v>
          </cell>
          <cell r="F308">
            <v>2</v>
          </cell>
          <cell r="G308" t="str">
            <v>TT Nghiên cứu và Đào tạo nghề chăn nuôi</v>
          </cell>
          <cell r="H308" t="str">
            <v>Khoa Chăn nuôi</v>
          </cell>
          <cell r="I308" t="str">
            <v>Tiến sĩ, Nghiên cứu viên</v>
          </cell>
          <cell r="J308">
            <v>3.99</v>
          </cell>
          <cell r="K308">
            <v>0</v>
          </cell>
          <cell r="L308" t="str">
            <v>01-Apr-15</v>
          </cell>
          <cell r="M308" t="str">
            <v>01-Apr-00</v>
          </cell>
          <cell r="N308">
            <v>2</v>
          </cell>
          <cell r="O308" t="str">
            <v>0216</v>
          </cell>
          <cell r="P308" t="str">
            <v>0216</v>
          </cell>
          <cell r="Q308" t="str">
            <v>13.092</v>
          </cell>
          <cell r="R308" t="str">
            <v>13.092</v>
          </cell>
          <cell r="S308" t="str">
            <v>CNK20</v>
          </cell>
        </row>
        <row r="309">
          <cell r="B309" t="str">
            <v>DTG04</v>
          </cell>
          <cell r="C309" t="str">
            <v>3120215001187</v>
          </cell>
          <cell r="D309" t="str">
            <v>Phan Xuân</v>
          </cell>
          <cell r="E309" t="str">
            <v>Hảo</v>
          </cell>
          <cell r="F309">
            <v>2</v>
          </cell>
          <cell r="G309" t="str">
            <v>Di truyền Giống gia súc</v>
          </cell>
          <cell r="H309" t="str">
            <v>Ban Quản lý đào tạo</v>
          </cell>
          <cell r="I309" t="str">
            <v>PGS.TS. Giảng viên cao cấp, Phó Trưởng ban</v>
          </cell>
          <cell r="J309">
            <v>7.28</v>
          </cell>
          <cell r="K309">
            <v>0</v>
          </cell>
          <cell r="L309" t="str">
            <v>01-Jul-21</v>
          </cell>
          <cell r="M309" t="str">
            <v>30-Dec-16</v>
          </cell>
          <cell r="N309">
            <v>2</v>
          </cell>
          <cell r="O309" t="str">
            <v>2300</v>
          </cell>
          <cell r="P309" t="str">
            <v>0202</v>
          </cell>
          <cell r="Q309" t="str">
            <v>15.109</v>
          </cell>
          <cell r="R309" t="str">
            <v>V.07.01.01</v>
          </cell>
          <cell r="S309" t="str">
            <v>DTG04</v>
          </cell>
        </row>
        <row r="310">
          <cell r="B310" t="str">
            <v>CNK11</v>
          </cell>
          <cell r="C310" t="str">
            <v>3120215001129</v>
          </cell>
          <cell r="D310" t="str">
            <v>Trần</v>
          </cell>
          <cell r="E310" t="str">
            <v>Hiệp</v>
          </cell>
          <cell r="F310">
            <v>2</v>
          </cell>
          <cell r="G310" t="str">
            <v>Chăn nuôi chuyên khoa</v>
          </cell>
          <cell r="H310" t="str">
            <v>Ban Khoa học và Công nghệ</v>
          </cell>
          <cell r="I310" t="str">
            <v>PGS.TS. Giảng viên cao cấp, Phó Trưởng Ban, Trưởng BM</v>
          </cell>
          <cell r="J310">
            <v>6.2</v>
          </cell>
          <cell r="K310">
            <v>0</v>
          </cell>
          <cell r="L310" t="str">
            <v>21-Jul-21</v>
          </cell>
          <cell r="M310" t="str">
            <v>21-Jul-21</v>
          </cell>
          <cell r="N310">
            <v>2</v>
          </cell>
          <cell r="O310" t="str">
            <v>2900</v>
          </cell>
          <cell r="P310" t="str">
            <v>0201</v>
          </cell>
          <cell r="Q310" t="str">
            <v>15.109</v>
          </cell>
          <cell r="R310" t="str">
            <v>V.07.01.01</v>
          </cell>
          <cell r="S310" t="str">
            <v>CNK11</v>
          </cell>
        </row>
        <row r="311">
          <cell r="B311" t="str">
            <v/>
          </cell>
          <cell r="C311" t="str">
            <v/>
          </cell>
          <cell r="D311" t="str">
            <v>Nguyễn Tiến</v>
          </cell>
          <cell r="E311" t="str">
            <v>Minh</v>
          </cell>
          <cell r="F311">
            <v>2</v>
          </cell>
          <cell r="G311" t="str">
            <v>Trung tâm Nghiên cứu liên ngành PTNT</v>
          </cell>
          <cell r="H311" t="str">
            <v>Khoa Chăn nuôi</v>
          </cell>
          <cell r="I311" t="str">
            <v/>
          </cell>
          <cell r="J311">
            <v>2.06</v>
          </cell>
          <cell r="K311">
            <v>0</v>
          </cell>
          <cell r="L311" t="str">
            <v>01-Jan-07</v>
          </cell>
          <cell r="M311" t="str">
            <v>01-Jan-04</v>
          </cell>
          <cell r="N311">
            <v>6</v>
          </cell>
          <cell r="O311" t="str">
            <v>0217</v>
          </cell>
          <cell r="P311" t="str">
            <v>0217</v>
          </cell>
          <cell r="Q311" t="str">
            <v>13.096</v>
          </cell>
          <cell r="R311" t="str">
            <v>13.096</v>
          </cell>
          <cell r="S311" t="str">
            <v/>
          </cell>
        </row>
        <row r="312">
          <cell r="B312" t="str">
            <v/>
          </cell>
          <cell r="C312" t="str">
            <v/>
          </cell>
          <cell r="D312" t="str">
            <v>Hoàng Ngọc</v>
          </cell>
          <cell r="E312" t="str">
            <v>Mai</v>
          </cell>
          <cell r="F312">
            <v>2</v>
          </cell>
          <cell r="G312" t="str">
            <v>Trung tâm Nghiên cứu liên ngành PTNT</v>
          </cell>
          <cell r="H312" t="str">
            <v>Khoa Chăn nuôi</v>
          </cell>
          <cell r="I312" t="str">
            <v>Thạc sĩ, Nghiên cứu viên</v>
          </cell>
          <cell r="J312">
            <v>2.67</v>
          </cell>
          <cell r="K312">
            <v>0</v>
          </cell>
          <cell r="L312" t="str">
            <v>01-Apr-14</v>
          </cell>
          <cell r="M312" t="str">
            <v>01-Apr-11</v>
          </cell>
          <cell r="N312">
            <v>3</v>
          </cell>
          <cell r="O312" t="str">
            <v>0217</v>
          </cell>
          <cell r="P312" t="str">
            <v>0217</v>
          </cell>
          <cell r="Q312" t="str">
            <v>13.092</v>
          </cell>
          <cell r="R312" t="str">
            <v>13.092</v>
          </cell>
          <cell r="S312" t="str">
            <v/>
          </cell>
        </row>
        <row r="313">
          <cell r="B313" t="str">
            <v/>
          </cell>
          <cell r="C313" t="str">
            <v>3120205111694</v>
          </cell>
          <cell r="D313" t="str">
            <v>Phan Đăng</v>
          </cell>
          <cell r="E313" t="str">
            <v>Thắng</v>
          </cell>
          <cell r="F313">
            <v>2</v>
          </cell>
          <cell r="G313" t="str">
            <v>Trung tâm Nghiên cứu liên ngành PTNT</v>
          </cell>
          <cell r="H313" t="str">
            <v>Khoa Chăn nuôi</v>
          </cell>
          <cell r="I313" t="str">
            <v>Tiến sĩ, Nghiên cứu viên</v>
          </cell>
          <cell r="J313">
            <v>3.99</v>
          </cell>
          <cell r="K313">
            <v>0</v>
          </cell>
          <cell r="L313" t="str">
            <v>01-Jan-19</v>
          </cell>
          <cell r="M313" t="str">
            <v>01-Jan-02</v>
          </cell>
          <cell r="N313">
            <v>2</v>
          </cell>
          <cell r="O313" t="str">
            <v>0217</v>
          </cell>
          <cell r="P313" t="str">
            <v>0217</v>
          </cell>
          <cell r="Q313" t="str">
            <v>13.092</v>
          </cell>
          <cell r="R313" t="str">
            <v>13.092</v>
          </cell>
          <cell r="S313" t="str">
            <v/>
          </cell>
        </row>
        <row r="314">
          <cell r="B314" t="str">
            <v/>
          </cell>
          <cell r="C314" t="str">
            <v/>
          </cell>
          <cell r="D314" t="str">
            <v>Mai Thị Lan</v>
          </cell>
          <cell r="E314" t="str">
            <v>Hương</v>
          </cell>
          <cell r="F314">
            <v>2</v>
          </cell>
          <cell r="G314" t="str">
            <v>Trung tâm Nghiên cứu liên ngành PTNT</v>
          </cell>
          <cell r="H314" t="str">
            <v>Khoa Chăn nuôi</v>
          </cell>
          <cell r="I314" t="str">
            <v/>
          </cell>
          <cell r="J314">
            <v>2.34</v>
          </cell>
          <cell r="K314">
            <v>0</v>
          </cell>
          <cell r="L314" t="str">
            <v>01-Jan-02</v>
          </cell>
          <cell r="M314" t="str">
            <v>01-Jan-02</v>
          </cell>
          <cell r="N314">
            <v>3</v>
          </cell>
          <cell r="O314" t="str">
            <v>0217</v>
          </cell>
          <cell r="P314" t="str">
            <v>0217</v>
          </cell>
          <cell r="Q314" t="str">
            <v>13.092</v>
          </cell>
          <cell r="R314" t="str">
            <v>13.092</v>
          </cell>
          <cell r="S314" t="str">
            <v/>
          </cell>
        </row>
        <row r="315">
          <cell r="B315" t="str">
            <v/>
          </cell>
          <cell r="C315" t="str">
            <v/>
          </cell>
          <cell r="D315" t="str">
            <v>Trương Tất</v>
          </cell>
          <cell r="E315" t="str">
            <v>Ngọc</v>
          </cell>
          <cell r="F315">
            <v>2</v>
          </cell>
          <cell r="G315" t="str">
            <v>Trung tâm Nghiên cứu liên ngành PTNT</v>
          </cell>
          <cell r="H315" t="str">
            <v>Khoa Chăn nuôi</v>
          </cell>
          <cell r="I315" t="str">
            <v/>
          </cell>
          <cell r="J315">
            <v>3</v>
          </cell>
          <cell r="K315">
            <v>0</v>
          </cell>
          <cell r="L315" t="str">
            <v>01-Oct-09</v>
          </cell>
          <cell r="M315" t="str">
            <v>01-Jan-03</v>
          </cell>
          <cell r="N315">
            <v>4</v>
          </cell>
          <cell r="O315" t="str">
            <v>0217</v>
          </cell>
          <cell r="P315" t="str">
            <v>0217</v>
          </cell>
          <cell r="Q315" t="str">
            <v>13.092</v>
          </cell>
          <cell r="R315" t="str">
            <v>13.092</v>
          </cell>
          <cell r="S315" t="str">
            <v/>
          </cell>
        </row>
        <row r="316">
          <cell r="B316" t="str">
            <v/>
          </cell>
          <cell r="C316" t="str">
            <v/>
          </cell>
          <cell r="D316" t="str">
            <v>Võ Trọng</v>
          </cell>
          <cell r="E316" t="str">
            <v>Thành</v>
          </cell>
          <cell r="F316">
            <v>2</v>
          </cell>
          <cell r="G316" t="str">
            <v>Trung tâm Nghiên cứu liên ngành PTNT</v>
          </cell>
          <cell r="H316" t="str">
            <v>Khoa Chăn nuôi</v>
          </cell>
          <cell r="I316" t="str">
            <v/>
          </cell>
          <cell r="J316">
            <v>2.67</v>
          </cell>
          <cell r="K316">
            <v>0</v>
          </cell>
          <cell r="L316" t="str">
            <v>01-Jul-06</v>
          </cell>
          <cell r="M316" t="str">
            <v>01-Jul-03</v>
          </cell>
          <cell r="N316">
            <v>4</v>
          </cell>
          <cell r="O316" t="str">
            <v>0217</v>
          </cell>
          <cell r="P316" t="str">
            <v>0217</v>
          </cell>
          <cell r="Q316" t="str">
            <v>13.092</v>
          </cell>
          <cell r="R316" t="str">
            <v>13.092</v>
          </cell>
          <cell r="S316" t="str">
            <v/>
          </cell>
        </row>
        <row r="317">
          <cell r="B317" t="str">
            <v/>
          </cell>
          <cell r="C317" t="str">
            <v/>
          </cell>
          <cell r="D317" t="str">
            <v>Trần Nam</v>
          </cell>
          <cell r="E317" t="str">
            <v>Anh</v>
          </cell>
          <cell r="F317">
            <v>2</v>
          </cell>
          <cell r="G317" t="str">
            <v>Trung tâm Nghiên cứu liên ngành PTNT</v>
          </cell>
          <cell r="H317" t="str">
            <v>Khoa Chăn nuôi</v>
          </cell>
          <cell r="I317" t="str">
            <v>Tiến sĩ, Nghiên cứu viên</v>
          </cell>
          <cell r="J317">
            <v>3.33</v>
          </cell>
          <cell r="K317">
            <v>0</v>
          </cell>
          <cell r="L317" t="str">
            <v>01-Jan-13</v>
          </cell>
          <cell r="M317" t="str">
            <v>01-Oct-03</v>
          </cell>
          <cell r="N317">
            <v>2</v>
          </cell>
          <cell r="O317" t="str">
            <v>0217</v>
          </cell>
          <cell r="P317" t="str">
            <v>0217</v>
          </cell>
          <cell r="Q317" t="str">
            <v>13.092</v>
          </cell>
          <cell r="R317" t="str">
            <v>13.092</v>
          </cell>
          <cell r="S317" t="str">
            <v/>
          </cell>
        </row>
        <row r="318">
          <cell r="B318" t="str">
            <v/>
          </cell>
          <cell r="C318" t="str">
            <v>3120205770559</v>
          </cell>
          <cell r="D318" t="str">
            <v>Nguyễn Văn</v>
          </cell>
          <cell r="E318" t="str">
            <v>Duy</v>
          </cell>
          <cell r="F318">
            <v>2</v>
          </cell>
          <cell r="G318" t="str">
            <v>Trung tâm Nghiên cứu liên ngành PTNT</v>
          </cell>
          <cell r="H318" t="str">
            <v>Khoa Chăn nuôi</v>
          </cell>
          <cell r="I318" t="str">
            <v>Thạc sĩ, Nghiên cứu viên</v>
          </cell>
          <cell r="J318">
            <v>3.66</v>
          </cell>
          <cell r="K318">
            <v>0</v>
          </cell>
          <cell r="L318" t="str">
            <v>01-Jan-21</v>
          </cell>
          <cell r="M318" t="str">
            <v>01-Jan-04</v>
          </cell>
          <cell r="N318">
            <v>3</v>
          </cell>
          <cell r="O318" t="str">
            <v>0217</v>
          </cell>
          <cell r="P318" t="str">
            <v>0217</v>
          </cell>
          <cell r="Q318" t="str">
            <v>13.092</v>
          </cell>
          <cell r="R318" t="str">
            <v>13.092</v>
          </cell>
          <cell r="S318" t="str">
            <v/>
          </cell>
        </row>
        <row r="319">
          <cell r="B319" t="str">
            <v/>
          </cell>
          <cell r="C319" t="str">
            <v/>
          </cell>
          <cell r="D319" t="str">
            <v>Nguyễn Đình</v>
          </cell>
          <cell r="E319" t="str">
            <v>Linh</v>
          </cell>
          <cell r="F319">
            <v>2</v>
          </cell>
          <cell r="G319" t="str">
            <v>Trung tâm Nghiên cứu liên ngành PTNT</v>
          </cell>
          <cell r="H319" t="str">
            <v>Khoa Chăn nuôi</v>
          </cell>
          <cell r="I319" t="str">
            <v/>
          </cell>
          <cell r="J319">
            <v>2.67</v>
          </cell>
          <cell r="K319">
            <v>0</v>
          </cell>
          <cell r="L319" t="str">
            <v>01-Jan-07</v>
          </cell>
          <cell r="M319" t="str">
            <v>01-Jan-04</v>
          </cell>
          <cell r="N319">
            <v>4</v>
          </cell>
          <cell r="O319" t="str">
            <v>0217</v>
          </cell>
          <cell r="P319" t="str">
            <v>0217</v>
          </cell>
          <cell r="Q319" t="str">
            <v>13.092</v>
          </cell>
          <cell r="R319" t="str">
            <v>13.092</v>
          </cell>
          <cell r="S319" t="str">
            <v/>
          </cell>
        </row>
        <row r="320">
          <cell r="B320" t="str">
            <v/>
          </cell>
          <cell r="C320" t="str">
            <v/>
          </cell>
          <cell r="D320" t="str">
            <v>Phan Văn</v>
          </cell>
          <cell r="E320" t="str">
            <v>Chung</v>
          </cell>
          <cell r="F320">
            <v>2</v>
          </cell>
          <cell r="G320" t="str">
            <v>Trung tâm Nghiên cứu liên ngành PTNT</v>
          </cell>
          <cell r="H320" t="str">
            <v>Khoa Chăn nuôi</v>
          </cell>
          <cell r="I320" t="str">
            <v/>
          </cell>
          <cell r="J320">
            <v>2.34</v>
          </cell>
          <cell r="K320">
            <v>0</v>
          </cell>
          <cell r="L320" t="str">
            <v>01-Jan-05</v>
          </cell>
          <cell r="M320" t="str">
            <v>01-Jan-05</v>
          </cell>
          <cell r="N320">
            <v>4</v>
          </cell>
          <cell r="O320" t="str">
            <v>0217</v>
          </cell>
          <cell r="P320" t="str">
            <v>0217</v>
          </cell>
          <cell r="Q320" t="str">
            <v>13.092</v>
          </cell>
          <cell r="R320" t="str">
            <v>13.092</v>
          </cell>
          <cell r="S320" t="str">
            <v/>
          </cell>
        </row>
        <row r="321">
          <cell r="B321" t="str">
            <v/>
          </cell>
          <cell r="C321" t="str">
            <v>3120215058184</v>
          </cell>
          <cell r="D321" t="str">
            <v>Nguyễn Công</v>
          </cell>
          <cell r="E321" t="str">
            <v>Oánh</v>
          </cell>
          <cell r="F321">
            <v>2</v>
          </cell>
          <cell r="G321" t="str">
            <v>Văn phòng Khoa Chăn nuôi</v>
          </cell>
          <cell r="H321" t="str">
            <v>Khoa Chăn nuôi</v>
          </cell>
          <cell r="I321" t="str">
            <v>Tiến sĩ, Nghiên cứu viên</v>
          </cell>
          <cell r="J321">
            <v>3.66</v>
          </cell>
          <cell r="K321">
            <v>0</v>
          </cell>
          <cell r="L321" t="str">
            <v>01-Nov-20</v>
          </cell>
          <cell r="M321" t="str">
            <v>01-Jan-05</v>
          </cell>
          <cell r="N321">
            <v>2</v>
          </cell>
          <cell r="O321" t="str">
            <v>0212</v>
          </cell>
          <cell r="P321" t="str">
            <v>0212</v>
          </cell>
          <cell r="Q321" t="str">
            <v>13.092</v>
          </cell>
          <cell r="R321" t="str">
            <v>V.05.01.03</v>
          </cell>
          <cell r="S321" t="str">
            <v/>
          </cell>
        </row>
        <row r="322">
          <cell r="B322" t="str">
            <v/>
          </cell>
          <cell r="C322" t="str">
            <v/>
          </cell>
          <cell r="D322" t="str">
            <v>Nguyễn Thị Thu</v>
          </cell>
          <cell r="E322" t="str">
            <v>Huyền</v>
          </cell>
          <cell r="F322">
            <v>2</v>
          </cell>
          <cell r="G322" t="str">
            <v>Trung tâm Nghiên cứu liên ngành PTNT</v>
          </cell>
          <cell r="H322" t="str">
            <v>Khoa Chăn nuôi</v>
          </cell>
          <cell r="I322" t="str">
            <v/>
          </cell>
          <cell r="J322">
            <v>2.67</v>
          </cell>
          <cell r="K322">
            <v>0</v>
          </cell>
          <cell r="L322" t="str">
            <v>01-Jan-06</v>
          </cell>
          <cell r="M322" t="str">
            <v>01-Oct-05</v>
          </cell>
          <cell r="N322">
            <v>3</v>
          </cell>
          <cell r="O322" t="str">
            <v>0217</v>
          </cell>
          <cell r="P322" t="str">
            <v>0217</v>
          </cell>
          <cell r="Q322" t="str">
            <v>13.092</v>
          </cell>
          <cell r="R322" t="str">
            <v>13.092</v>
          </cell>
          <cell r="S322" t="str">
            <v/>
          </cell>
        </row>
        <row r="323">
          <cell r="B323" t="str">
            <v/>
          </cell>
          <cell r="C323" t="str">
            <v/>
          </cell>
          <cell r="D323" t="str">
            <v>Nguyễn Gia</v>
          </cell>
          <cell r="E323" t="str">
            <v>Đại</v>
          </cell>
          <cell r="F323">
            <v>2</v>
          </cell>
          <cell r="G323" t="str">
            <v>Trung tâm Nghiên cứu liên ngành PTNT</v>
          </cell>
          <cell r="H323" t="str">
            <v>Khoa Chăn nuôi</v>
          </cell>
          <cell r="I323" t="str">
            <v/>
          </cell>
          <cell r="J323">
            <v>2.34</v>
          </cell>
          <cell r="K323">
            <v>0</v>
          </cell>
          <cell r="L323" t="str">
            <v>01-Jul-06</v>
          </cell>
          <cell r="M323" t="str">
            <v>01-Jan-08</v>
          </cell>
          <cell r="N323">
            <v>4</v>
          </cell>
          <cell r="O323" t="str">
            <v>0217</v>
          </cell>
          <cell r="P323" t="str">
            <v>0217</v>
          </cell>
          <cell r="Q323" t="str">
            <v>13.092</v>
          </cell>
          <cell r="R323" t="str">
            <v>13.092</v>
          </cell>
          <cell r="S323" t="str">
            <v/>
          </cell>
        </row>
        <row r="324">
          <cell r="B324" t="str">
            <v/>
          </cell>
          <cell r="C324" t="str">
            <v/>
          </cell>
          <cell r="D324" t="str">
            <v>Vũ Quốc</v>
          </cell>
          <cell r="E324" t="str">
            <v>Khánh</v>
          </cell>
          <cell r="F324">
            <v>2</v>
          </cell>
          <cell r="G324" t="str">
            <v>Trung tâm Nghiên cứu liên ngành PTNT</v>
          </cell>
          <cell r="H324" t="str">
            <v>Khoa Chăn nuôi</v>
          </cell>
          <cell r="I324" t="str">
            <v/>
          </cell>
          <cell r="J324">
            <v>2.67</v>
          </cell>
          <cell r="K324">
            <v>0</v>
          </cell>
          <cell r="L324" t="str">
            <v>01-Jan-10</v>
          </cell>
          <cell r="M324" t="str">
            <v>01-Oct-06</v>
          </cell>
          <cell r="N324">
            <v>4</v>
          </cell>
          <cell r="O324" t="str">
            <v>0217</v>
          </cell>
          <cell r="P324" t="str">
            <v>0217</v>
          </cell>
          <cell r="Q324" t="str">
            <v>13.092</v>
          </cell>
          <cell r="R324" t="str">
            <v>13.092</v>
          </cell>
          <cell r="S324" t="str">
            <v/>
          </cell>
        </row>
        <row r="325">
          <cell r="B325" t="str">
            <v/>
          </cell>
          <cell r="C325" t="str">
            <v>15110000256113</v>
          </cell>
          <cell r="D325" t="str">
            <v>Lê Thị Hồng</v>
          </cell>
          <cell r="E325" t="str">
            <v>Vân</v>
          </cell>
          <cell r="F325">
            <v>2</v>
          </cell>
          <cell r="G325" t="str">
            <v>Trung tâm Nghiên cứu liên ngành PTNT</v>
          </cell>
          <cell r="H325" t="str">
            <v>Khoa Chăn nuôi</v>
          </cell>
          <cell r="I325" t="str">
            <v>Kế toán viên</v>
          </cell>
          <cell r="J325">
            <v>3.33</v>
          </cell>
          <cell r="K325">
            <v>0</v>
          </cell>
          <cell r="L325" t="str">
            <v>01-Jan-21</v>
          </cell>
          <cell r="M325" t="str">
            <v>01-Jul-07</v>
          </cell>
          <cell r="N325">
            <v>4</v>
          </cell>
          <cell r="O325" t="str">
            <v>0217</v>
          </cell>
          <cell r="P325" t="str">
            <v>0217</v>
          </cell>
          <cell r="Q325" t="str">
            <v>06.031</v>
          </cell>
          <cell r="R325" t="str">
            <v>06.031</v>
          </cell>
          <cell r="S325" t="str">
            <v/>
          </cell>
        </row>
        <row r="326">
          <cell r="B326" t="str">
            <v/>
          </cell>
          <cell r="C326" t="str">
            <v/>
          </cell>
          <cell r="D326" t="str">
            <v>Bùi Quang</v>
          </cell>
          <cell r="E326" t="str">
            <v>Đông</v>
          </cell>
          <cell r="F326">
            <v>2</v>
          </cell>
          <cell r="G326" t="str">
            <v>Trung tâm Nghiên cứu liên ngành PTNT</v>
          </cell>
          <cell r="H326" t="str">
            <v>Khoa Chăn nuôi</v>
          </cell>
          <cell r="I326" t="str">
            <v/>
          </cell>
          <cell r="J326">
            <v>2.34</v>
          </cell>
          <cell r="K326">
            <v>0</v>
          </cell>
          <cell r="L326" t="str">
            <v>01-Oct-10</v>
          </cell>
          <cell r="M326" t="str">
            <v>01-Oct-09</v>
          </cell>
          <cell r="N326">
            <v>4</v>
          </cell>
          <cell r="O326" t="str">
            <v>0217</v>
          </cell>
          <cell r="P326" t="str">
            <v>0217</v>
          </cell>
          <cell r="Q326" t="str">
            <v>13.092</v>
          </cell>
          <cell r="R326" t="str">
            <v>13.092</v>
          </cell>
          <cell r="S326" t="str">
            <v/>
          </cell>
        </row>
        <row r="327">
          <cell r="B327" t="str">
            <v/>
          </cell>
          <cell r="C327" t="str">
            <v/>
          </cell>
          <cell r="D327" t="str">
            <v>Nguyễn Thị</v>
          </cell>
          <cell r="E327" t="str">
            <v>Phương</v>
          </cell>
          <cell r="F327">
            <v>2</v>
          </cell>
          <cell r="G327" t="str">
            <v>Trung tâm Nghiên cứu liên ngành PTNT</v>
          </cell>
          <cell r="H327" t="str">
            <v>Khoa Chăn nuôi</v>
          </cell>
          <cell r="I327" t="str">
            <v>Nghiên cứu viên</v>
          </cell>
          <cell r="J327">
            <v>2.34</v>
          </cell>
          <cell r="K327">
            <v>0</v>
          </cell>
          <cell r="L327" t="str">
            <v>01-Jun-13</v>
          </cell>
          <cell r="M327" t="str">
            <v>01-Jun-12</v>
          </cell>
          <cell r="N327">
            <v>4</v>
          </cell>
          <cell r="O327" t="str">
            <v>0217</v>
          </cell>
          <cell r="P327" t="str">
            <v>0217</v>
          </cell>
          <cell r="Q327" t="str">
            <v>13.092</v>
          </cell>
          <cell r="R327" t="str">
            <v>13.092</v>
          </cell>
          <cell r="S327" t="str">
            <v/>
          </cell>
        </row>
        <row r="328">
          <cell r="B328" t="str">
            <v/>
          </cell>
          <cell r="C328" t="str">
            <v/>
          </cell>
          <cell r="D328" t="str">
            <v>Đinh Văn</v>
          </cell>
          <cell r="E328" t="str">
            <v>Tông</v>
          </cell>
          <cell r="F328">
            <v>2</v>
          </cell>
          <cell r="G328" t="str">
            <v>Trung tâm Nghiên cứu liên ngành PTNT</v>
          </cell>
          <cell r="H328" t="str">
            <v>Khoa Chăn nuôi</v>
          </cell>
          <cell r="I328" t="str">
            <v>Nghiên cứu viên</v>
          </cell>
          <cell r="J328">
            <v>1.9890000000000001</v>
          </cell>
          <cell r="K328">
            <v>0</v>
          </cell>
          <cell r="L328" t="str">
            <v>01-Oct-12</v>
          </cell>
          <cell r="M328" t="str">
            <v>01-Oct-12</v>
          </cell>
          <cell r="N328">
            <v>4</v>
          </cell>
          <cell r="O328" t="str">
            <v>0217</v>
          </cell>
          <cell r="P328" t="str">
            <v>0217</v>
          </cell>
          <cell r="Q328" t="str">
            <v>13.092</v>
          </cell>
          <cell r="R328" t="str">
            <v>13.092</v>
          </cell>
          <cell r="S328" t="str">
            <v/>
          </cell>
        </row>
        <row r="329">
          <cell r="B329" t="str">
            <v/>
          </cell>
          <cell r="C329" t="str">
            <v/>
          </cell>
          <cell r="D329" t="str">
            <v>Nguyễn Việt</v>
          </cell>
          <cell r="E329" t="str">
            <v>Phương</v>
          </cell>
          <cell r="F329">
            <v>2</v>
          </cell>
          <cell r="G329" t="str">
            <v>Trung tâm Nghiên cứu liên ngành PTNT</v>
          </cell>
          <cell r="H329" t="str">
            <v>Khoa Chăn nuôi</v>
          </cell>
          <cell r="I329" t="str">
            <v>Thạc sĩ, Nghiên cứu viên</v>
          </cell>
          <cell r="J329">
            <v>3</v>
          </cell>
          <cell r="K329">
            <v>0</v>
          </cell>
          <cell r="L329" t="str">
            <v>01-Jan-19</v>
          </cell>
          <cell r="M329" t="str">
            <v>01-Oct-12</v>
          </cell>
          <cell r="N329">
            <v>3</v>
          </cell>
          <cell r="O329" t="str">
            <v>0217</v>
          </cell>
          <cell r="P329" t="str">
            <v>0217</v>
          </cell>
          <cell r="Q329" t="str">
            <v>13.092</v>
          </cell>
          <cell r="R329" t="str">
            <v>13.092</v>
          </cell>
          <cell r="S329" t="str">
            <v/>
          </cell>
        </row>
        <row r="330">
          <cell r="B330" t="str">
            <v/>
          </cell>
          <cell r="C330" t="str">
            <v/>
          </cell>
          <cell r="D330" t="str">
            <v>Đỗ Hữu</v>
          </cell>
          <cell r="E330" t="str">
            <v>Quỳnh</v>
          </cell>
          <cell r="F330">
            <v>2</v>
          </cell>
          <cell r="G330" t="str">
            <v>Trung tâm Nghiên cứu liên ngành PTNT</v>
          </cell>
          <cell r="H330" t="str">
            <v>Khoa Chăn nuôi</v>
          </cell>
          <cell r="I330" t="str">
            <v>Nghiên cứu viên</v>
          </cell>
          <cell r="J330">
            <v>1.99</v>
          </cell>
          <cell r="K330">
            <v>0</v>
          </cell>
          <cell r="L330" t="str">
            <v>01-Apr-13</v>
          </cell>
          <cell r="M330" t="str">
            <v>01-Apr-13</v>
          </cell>
          <cell r="N330">
            <v>4</v>
          </cell>
          <cell r="O330" t="str">
            <v>0217</v>
          </cell>
          <cell r="P330" t="str">
            <v>0217</v>
          </cell>
          <cell r="Q330" t="str">
            <v>13.092</v>
          </cell>
          <cell r="R330" t="str">
            <v>13.092</v>
          </cell>
          <cell r="S330" t="str">
            <v/>
          </cell>
        </row>
        <row r="331">
          <cell r="B331" t="str">
            <v>CNK22</v>
          </cell>
          <cell r="C331" t="str">
            <v>3120205037999</v>
          </cell>
          <cell r="D331" t="str">
            <v>Nguyễn Thị</v>
          </cell>
          <cell r="E331" t="str">
            <v>Phương</v>
          </cell>
          <cell r="F331">
            <v>2</v>
          </cell>
          <cell r="G331" t="str">
            <v>Chăn nuôi chuyên khoa</v>
          </cell>
          <cell r="H331" t="str">
            <v>Khoa Chăn nuôi</v>
          </cell>
          <cell r="I331" t="str">
            <v>Thạc sĩ, Giảng viên</v>
          </cell>
          <cell r="J331">
            <v>2.67</v>
          </cell>
          <cell r="K331">
            <v>0</v>
          </cell>
          <cell r="L331" t="str">
            <v>01-Jun-21</v>
          </cell>
          <cell r="M331" t="str">
            <v>01-Jun-21</v>
          </cell>
          <cell r="N331">
            <v>3</v>
          </cell>
          <cell r="O331" t="str">
            <v>0201</v>
          </cell>
          <cell r="P331" t="str">
            <v>0201</v>
          </cell>
          <cell r="Q331" t="str">
            <v>15.111</v>
          </cell>
          <cell r="R331" t="str">
            <v>V.07.01.03</v>
          </cell>
          <cell r="S331" t="str">
            <v/>
          </cell>
        </row>
        <row r="332">
          <cell r="B332" t="str">
            <v/>
          </cell>
          <cell r="C332" t="str">
            <v>3120215053507</v>
          </cell>
          <cell r="D332" t="str">
            <v>Lương Quốc</v>
          </cell>
          <cell r="E332" t="str">
            <v>Quân</v>
          </cell>
          <cell r="F332">
            <v>2</v>
          </cell>
          <cell r="G332" t="str">
            <v>Văn phòng Khoa Chăn nuôi</v>
          </cell>
          <cell r="H332" t="str">
            <v>Khoa Chăn nuôi</v>
          </cell>
          <cell r="I332" t="str">
            <v>Chuyên viên</v>
          </cell>
          <cell r="J332">
            <v>2.67</v>
          </cell>
          <cell r="K332">
            <v>0</v>
          </cell>
          <cell r="L332" t="str">
            <v>01-Jun-21</v>
          </cell>
          <cell r="M332" t="str">
            <v>01-Jun-18</v>
          </cell>
          <cell r="N332">
            <v>4</v>
          </cell>
          <cell r="O332" t="str">
            <v>0212</v>
          </cell>
          <cell r="P332" t="str">
            <v>0212</v>
          </cell>
          <cell r="Q332" t="str">
            <v>01.003</v>
          </cell>
          <cell r="R332" t="str">
            <v>01.003</v>
          </cell>
          <cell r="S332" t="str">
            <v/>
          </cell>
        </row>
        <row r="333">
          <cell r="B333" t="str">
            <v/>
          </cell>
          <cell r="C333" t="str">
            <v>3120205927929</v>
          </cell>
          <cell r="D333" t="str">
            <v>Nguyễn Đình</v>
          </cell>
          <cell r="E333" t="str">
            <v>Tiến</v>
          </cell>
          <cell r="F333">
            <v>2</v>
          </cell>
          <cell r="G333" t="str">
            <v>Trung tâm Nghiên cứu liên ngành PTNT</v>
          </cell>
          <cell r="H333" t="str">
            <v>Khoa Chăn nuôi</v>
          </cell>
          <cell r="I333" t="str">
            <v>Nghiên cứu viên</v>
          </cell>
          <cell r="J333">
            <v>2.34</v>
          </cell>
          <cell r="K333">
            <v>0</v>
          </cell>
          <cell r="L333" t="str">
            <v>01-Jan-19</v>
          </cell>
          <cell r="M333" t="str">
            <v>01-Jan-19</v>
          </cell>
          <cell r="N333">
            <v>4</v>
          </cell>
          <cell r="O333" t="str">
            <v>0217</v>
          </cell>
          <cell r="P333" t="str">
            <v>0217</v>
          </cell>
          <cell r="Q333" t="str">
            <v>13.092</v>
          </cell>
          <cell r="R333" t="str">
            <v>13.092</v>
          </cell>
          <cell r="S333" t="str">
            <v/>
          </cell>
        </row>
        <row r="334">
          <cell r="B334" t="str">
            <v>HSD06</v>
          </cell>
          <cell r="C334" t="str">
            <v>3120215056216</v>
          </cell>
          <cell r="D334" t="str">
            <v>Đinh Thị</v>
          </cell>
          <cell r="E334" t="str">
            <v>Yên</v>
          </cell>
          <cell r="F334">
            <v>2</v>
          </cell>
          <cell r="G334" t="str">
            <v>Hoá sinh động vật</v>
          </cell>
          <cell r="H334" t="str">
            <v>Khoa Chăn nuôi</v>
          </cell>
          <cell r="I334" t="str">
            <v>Thạc sĩ, Giảng viên</v>
          </cell>
          <cell r="J334">
            <v>2.67</v>
          </cell>
          <cell r="K334">
            <v>0</v>
          </cell>
          <cell r="L334" t="str">
            <v>01-Feb-19</v>
          </cell>
          <cell r="M334" t="str">
            <v>01-Feb-19</v>
          </cell>
          <cell r="N334">
            <v>3</v>
          </cell>
          <cell r="O334" t="str">
            <v>0206</v>
          </cell>
          <cell r="P334" t="str">
            <v>0206</v>
          </cell>
          <cell r="Q334" t="str">
            <v>15.111</v>
          </cell>
          <cell r="R334" t="str">
            <v>V.07.01.03</v>
          </cell>
          <cell r="S334" t="str">
            <v>HSD06</v>
          </cell>
        </row>
        <row r="335">
          <cell r="B335" t="str">
            <v/>
          </cell>
          <cell r="C335" t="str">
            <v>3120205031861</v>
          </cell>
          <cell r="D335" t="str">
            <v>Đỗ Thị</v>
          </cell>
          <cell r="E335" t="str">
            <v>Phương</v>
          </cell>
          <cell r="F335">
            <v>2</v>
          </cell>
          <cell r="G335" t="str">
            <v>Di truyền Giống gia súc</v>
          </cell>
          <cell r="H335" t="str">
            <v>Khoa Chăn nuôi</v>
          </cell>
          <cell r="I335" t="str">
            <v>Kỹ sư</v>
          </cell>
          <cell r="J335">
            <v>1.9890000000000001</v>
          </cell>
          <cell r="K335">
            <v>0</v>
          </cell>
          <cell r="L335" t="str">
            <v>16-May-19</v>
          </cell>
          <cell r="M335" t="str">
            <v>16-May-19</v>
          </cell>
          <cell r="N335">
            <v>4</v>
          </cell>
          <cell r="O335" t="str">
            <v>0202</v>
          </cell>
          <cell r="P335" t="str">
            <v>0202</v>
          </cell>
          <cell r="Q335" t="str">
            <v>13.095</v>
          </cell>
          <cell r="R335" t="str">
            <v>13.095</v>
          </cell>
          <cell r="S335" t="str">
            <v/>
          </cell>
        </row>
        <row r="336">
          <cell r="B336" t="str">
            <v>CNK21</v>
          </cell>
          <cell r="C336" t="str">
            <v>3120215056557</v>
          </cell>
          <cell r="D336" t="str">
            <v>Nguyễn Hùng</v>
          </cell>
          <cell r="E336" t="str">
            <v>Sơn</v>
          </cell>
          <cell r="F336">
            <v>2</v>
          </cell>
          <cell r="G336" t="str">
            <v>Chăn nuôi chuyên khoa</v>
          </cell>
          <cell r="H336" t="str">
            <v>Khoa Chăn nuôi</v>
          </cell>
          <cell r="I336" t="str">
            <v>Tiến sĩ, Giảng viên, Phó BM</v>
          </cell>
          <cell r="J336">
            <v>3.66</v>
          </cell>
          <cell r="K336">
            <v>0</v>
          </cell>
          <cell r="L336" t="str">
            <v>01-Aug-17</v>
          </cell>
          <cell r="M336" t="str">
            <v>01-Aug-17</v>
          </cell>
          <cell r="N336">
            <v>2</v>
          </cell>
          <cell r="O336" t="str">
            <v>0201</v>
          </cell>
          <cell r="P336" t="str">
            <v>0201</v>
          </cell>
          <cell r="Q336" t="str">
            <v>15.111</v>
          </cell>
          <cell r="R336" t="str">
            <v>V.07.01.03</v>
          </cell>
          <cell r="S336" t="str">
            <v>CNK21</v>
          </cell>
        </row>
        <row r="337">
          <cell r="B337" t="str">
            <v/>
          </cell>
          <cell r="C337" t="str">
            <v>3120215056607</v>
          </cell>
          <cell r="D337" t="str">
            <v>Nguyễn Thương</v>
          </cell>
          <cell r="E337" t="str">
            <v>Thương</v>
          </cell>
          <cell r="F337">
            <v>2</v>
          </cell>
          <cell r="G337" t="str">
            <v>Văn phòng Khoa Chăn nuôi</v>
          </cell>
          <cell r="H337" t="str">
            <v>Khoa Chăn nuôi</v>
          </cell>
          <cell r="I337" t="str">
            <v>Thạc sĩ, Chuyên viên</v>
          </cell>
          <cell r="J337">
            <v>2.34</v>
          </cell>
          <cell r="K337">
            <v>0</v>
          </cell>
          <cell r="L337" t="str">
            <v>01-Jun-19</v>
          </cell>
          <cell r="M337" t="str">
            <v>01-Jun-19</v>
          </cell>
          <cell r="N337">
            <v>3</v>
          </cell>
          <cell r="O337" t="str">
            <v>0212</v>
          </cell>
          <cell r="P337" t="str">
            <v>0212</v>
          </cell>
          <cell r="Q337" t="str">
            <v>01.003</v>
          </cell>
          <cell r="R337" t="str">
            <v>01.003</v>
          </cell>
          <cell r="S337" t="str">
            <v/>
          </cell>
        </row>
        <row r="338">
          <cell r="B338" t="str">
            <v/>
          </cell>
          <cell r="C338" t="str">
            <v/>
          </cell>
          <cell r="D338" t="str">
            <v>Nguyễn Thái</v>
          </cell>
          <cell r="E338" t="str">
            <v>Anh</v>
          </cell>
          <cell r="F338">
            <v>2</v>
          </cell>
          <cell r="G338" t="str">
            <v>Di truyền Giống gia súc</v>
          </cell>
          <cell r="H338" t="str">
            <v>Khoa Chăn nuôi</v>
          </cell>
          <cell r="I338" t="str">
            <v>Nghiên cứu viên</v>
          </cell>
          <cell r="J338">
            <v>2.34</v>
          </cell>
          <cell r="K338">
            <v>0</v>
          </cell>
          <cell r="L338" t="str">
            <v>01-Apr-20</v>
          </cell>
          <cell r="M338" t="str">
            <v>01-Apr-20</v>
          </cell>
          <cell r="N338">
            <v>4</v>
          </cell>
          <cell r="O338" t="str">
            <v>0202</v>
          </cell>
          <cell r="P338" t="str">
            <v>0202</v>
          </cell>
          <cell r="Q338" t="str">
            <v>13.092</v>
          </cell>
          <cell r="R338" t="str">
            <v>V.05.01.03</v>
          </cell>
          <cell r="S338" t="str">
            <v/>
          </cell>
        </row>
        <row r="339">
          <cell r="B339" t="str">
            <v/>
          </cell>
          <cell r="C339" t="str">
            <v>3120205090349</v>
          </cell>
          <cell r="D339" t="str">
            <v>Vũ Việt</v>
          </cell>
          <cell r="E339" t="str">
            <v>Anh</v>
          </cell>
          <cell r="F339">
            <v>2</v>
          </cell>
          <cell r="G339" t="str">
            <v>Phòng TN Trung tâm</v>
          </cell>
          <cell r="H339" t="str">
            <v>Khoa Chăn nuôi</v>
          </cell>
          <cell r="I339" t="str">
            <v>Thạc sĩ, Nghiên cứu viên</v>
          </cell>
          <cell r="J339">
            <v>2.67</v>
          </cell>
          <cell r="K339">
            <v>0</v>
          </cell>
          <cell r="L339" t="str">
            <v>01-Aug-21</v>
          </cell>
          <cell r="M339" t="str">
            <v>01-Aug-21</v>
          </cell>
          <cell r="N339">
            <v>3</v>
          </cell>
          <cell r="O339" t="str">
            <v>0213</v>
          </cell>
          <cell r="P339" t="str">
            <v>0213</v>
          </cell>
          <cell r="Q339" t="str">
            <v>13.092</v>
          </cell>
          <cell r="R339" t="str">
            <v>V.05.01.03</v>
          </cell>
          <cell r="S339" t="str">
            <v/>
          </cell>
        </row>
        <row r="340">
          <cell r="B340" t="str">
            <v/>
          </cell>
          <cell r="C340" t="str">
            <v>3120205864190</v>
          </cell>
          <cell r="D340" t="str">
            <v>Nguyễn Thị</v>
          </cell>
          <cell r="E340" t="str">
            <v>Nga</v>
          </cell>
          <cell r="F340">
            <v>2</v>
          </cell>
          <cell r="G340" t="str">
            <v>Trung tâm Nghiên cứu liên ngành PTNT</v>
          </cell>
          <cell r="H340" t="str">
            <v>Khoa Chăn nuôi</v>
          </cell>
          <cell r="I340" t="str">
            <v>Nghiên cứu viên</v>
          </cell>
          <cell r="J340">
            <v>2.34</v>
          </cell>
          <cell r="K340">
            <v>0</v>
          </cell>
          <cell r="L340" t="str">
            <v>01-May-20</v>
          </cell>
          <cell r="M340" t="str">
            <v>01-May-20</v>
          </cell>
          <cell r="N340">
            <v>4</v>
          </cell>
          <cell r="O340" t="str">
            <v>0217</v>
          </cell>
          <cell r="P340" t="str">
            <v>0217</v>
          </cell>
          <cell r="Q340" t="str">
            <v>13.092</v>
          </cell>
          <cell r="R340" t="str">
            <v>13.092</v>
          </cell>
          <cell r="S340" t="str">
            <v/>
          </cell>
        </row>
        <row r="341">
          <cell r="B341" t="str">
            <v/>
          </cell>
          <cell r="C341" t="str">
            <v/>
          </cell>
          <cell r="D341" t="str">
            <v>Trịnh Thế</v>
          </cell>
          <cell r="E341" t="str">
            <v>Hưng</v>
          </cell>
          <cell r="F341">
            <v>2</v>
          </cell>
          <cell r="G341" t="str">
            <v>Di truyền Giống gia súc</v>
          </cell>
          <cell r="H341" t="str">
            <v>Khoa Chăn nuôi</v>
          </cell>
          <cell r="I341" t="str">
            <v>Nghiên cứu viên</v>
          </cell>
          <cell r="J341">
            <v>2.34</v>
          </cell>
          <cell r="K341">
            <v>0</v>
          </cell>
          <cell r="L341" t="str">
            <v>01-Dec-21</v>
          </cell>
          <cell r="M341" t="str">
            <v>01-Dec-21</v>
          </cell>
          <cell r="N341">
            <v>4</v>
          </cell>
          <cell r="O341" t="str">
            <v>0202</v>
          </cell>
          <cell r="P341" t="str">
            <v>0202</v>
          </cell>
          <cell r="Q341" t="str">
            <v>13.092</v>
          </cell>
          <cell r="R341" t="str">
            <v>V.05.01.03</v>
          </cell>
          <cell r="S341" t="str">
            <v/>
          </cell>
        </row>
        <row r="342">
          <cell r="B342" t="str">
            <v>KHD05</v>
          </cell>
          <cell r="C342" t="str">
            <v>3120215002354</v>
          </cell>
          <cell r="D342" t="str">
            <v>Cao Việt</v>
          </cell>
          <cell r="E342" t="str">
            <v>Hà</v>
          </cell>
          <cell r="F342">
            <v>3</v>
          </cell>
          <cell r="G342" t="str">
            <v>Khoa học đất và Dinh dưỡng cây trồng</v>
          </cell>
          <cell r="H342" t="str">
            <v>Khoa Tài nguyên và Môi trường</v>
          </cell>
          <cell r="I342" t="str">
            <v>PGS.TS. Giảng viên cao cấp</v>
          </cell>
          <cell r="J342">
            <v>6.92</v>
          </cell>
          <cell r="K342">
            <v>0</v>
          </cell>
          <cell r="L342" t="str">
            <v>30-Dec-21</v>
          </cell>
          <cell r="M342" t="str">
            <v>30-Dec-16</v>
          </cell>
          <cell r="N342">
            <v>2</v>
          </cell>
          <cell r="O342" t="str">
            <v>0302</v>
          </cell>
          <cell r="P342" t="str">
            <v>0302</v>
          </cell>
          <cell r="Q342" t="str">
            <v>15.109</v>
          </cell>
          <cell r="R342" t="str">
            <v>V.07.01.01</v>
          </cell>
          <cell r="S342" t="str">
            <v>KHD05</v>
          </cell>
        </row>
        <row r="343">
          <cell r="B343" t="str">
            <v>KHD03</v>
          </cell>
          <cell r="C343" t="str">
            <v>3120215002348</v>
          </cell>
          <cell r="D343" t="str">
            <v>Luyện Hữu</v>
          </cell>
          <cell r="E343" t="str">
            <v>Cử</v>
          </cell>
          <cell r="F343">
            <v>3</v>
          </cell>
          <cell r="G343" t="str">
            <v>Khoa học đất và Dinh dưỡng cây trồng</v>
          </cell>
          <cell r="H343" t="str">
            <v>Trung tâm Tư vấn Khoa học công nghệ tài nguyên môi trường</v>
          </cell>
          <cell r="I343" t="str">
            <v>Tiến sĩ, Giảng viên chính, Phó BM, Phó GIám đốc Trung tâm</v>
          </cell>
          <cell r="J343">
            <v>4.74</v>
          </cell>
          <cell r="K343">
            <v>0</v>
          </cell>
          <cell r="L343" t="str">
            <v>01-Apr-21</v>
          </cell>
          <cell r="M343" t="str">
            <v>01-Apr-18</v>
          </cell>
          <cell r="N343">
            <v>2</v>
          </cell>
          <cell r="O343" t="str">
            <v>5200</v>
          </cell>
          <cell r="P343" t="str">
            <v>0302</v>
          </cell>
          <cell r="Q343" t="str">
            <v>15.110</v>
          </cell>
          <cell r="R343" t="str">
            <v>V.07.01.02</v>
          </cell>
          <cell r="S343" t="str">
            <v>KHD03</v>
          </cell>
        </row>
        <row r="344">
          <cell r="B344" t="str">
            <v/>
          </cell>
          <cell r="C344" t="str">
            <v/>
          </cell>
          <cell r="D344" t="str">
            <v>Phạm Thị</v>
          </cell>
          <cell r="E344" t="str">
            <v>Nhâm</v>
          </cell>
          <cell r="F344">
            <v>3</v>
          </cell>
          <cell r="G344" t="str">
            <v>Khoa học đất và Dinh dưỡng cây trồng</v>
          </cell>
          <cell r="H344" t="str">
            <v>Khoa Tài nguyên và Môi trường</v>
          </cell>
          <cell r="I344" t="str">
            <v/>
          </cell>
          <cell r="J344">
            <v>4.6500000000000004</v>
          </cell>
          <cell r="K344">
            <v>0</v>
          </cell>
          <cell r="L344" t="str">
            <v>01-Aug-03</v>
          </cell>
          <cell r="M344" t="str">
            <v>01-Jan-68</v>
          </cell>
          <cell r="N344">
            <v>4</v>
          </cell>
          <cell r="O344" t="str">
            <v>0302</v>
          </cell>
          <cell r="P344" t="str">
            <v>0302</v>
          </cell>
          <cell r="Q344" t="str">
            <v>13.095</v>
          </cell>
          <cell r="R344" t="str">
            <v>13.095</v>
          </cell>
          <cell r="S344" t="str">
            <v/>
          </cell>
        </row>
        <row r="345">
          <cell r="B345" t="str">
            <v>MOI17</v>
          </cell>
          <cell r="C345" t="str">
            <v/>
          </cell>
          <cell r="D345" t="str">
            <v>Hoàng Văn</v>
          </cell>
          <cell r="E345" t="str">
            <v>Mùa</v>
          </cell>
          <cell r="F345">
            <v>3</v>
          </cell>
          <cell r="G345" t="str">
            <v>Khoa học đất và Dinh dưỡng cây trồng</v>
          </cell>
          <cell r="H345" t="str">
            <v>Khoa Tài nguyên và Môi trường</v>
          </cell>
          <cell r="I345" t="str">
            <v/>
          </cell>
          <cell r="J345">
            <v>6.44</v>
          </cell>
          <cell r="K345">
            <v>0</v>
          </cell>
          <cell r="L345" t="str">
            <v>01-Dec-07</v>
          </cell>
          <cell r="M345" t="str">
            <v>01-Mar-78</v>
          </cell>
          <cell r="N345">
            <v>3</v>
          </cell>
          <cell r="O345" t="str">
            <v>0302</v>
          </cell>
          <cell r="P345" t="str">
            <v>0302</v>
          </cell>
          <cell r="Q345" t="str">
            <v>15.110</v>
          </cell>
          <cell r="R345" t="str">
            <v>15.110</v>
          </cell>
          <cell r="S345" t="str">
            <v>MOI17</v>
          </cell>
        </row>
        <row r="346">
          <cell r="B346" t="str">
            <v>KHD06</v>
          </cell>
          <cell r="C346" t="str">
            <v>3120215002325</v>
          </cell>
          <cell r="D346" t="str">
            <v>Nguyễn Hữu</v>
          </cell>
          <cell r="E346" t="str">
            <v>Thành</v>
          </cell>
          <cell r="F346">
            <v>3</v>
          </cell>
          <cell r="G346" t="str">
            <v>Khoa học đất và Dinh dưỡng cây trồng</v>
          </cell>
          <cell r="H346" t="str">
            <v>Khoa Tài nguyên và Môi trường</v>
          </cell>
          <cell r="I346" t="str">
            <v>GS.TS. Giảng viên cao cấp, Bảo lưu PCCV</v>
          </cell>
          <cell r="J346">
            <v>7.28</v>
          </cell>
          <cell r="K346">
            <v>0</v>
          </cell>
          <cell r="L346" t="str">
            <v>01-Apr-19</v>
          </cell>
          <cell r="M346" t="str">
            <v>30-Dec-16</v>
          </cell>
          <cell r="N346">
            <v>2</v>
          </cell>
          <cell r="O346" t="str">
            <v>0302</v>
          </cell>
          <cell r="P346" t="str">
            <v>0302</v>
          </cell>
          <cell r="Q346" t="str">
            <v>15.109</v>
          </cell>
          <cell r="R346" t="str">
            <v>V.07.01.01</v>
          </cell>
          <cell r="S346" t="str">
            <v>KHD06</v>
          </cell>
        </row>
        <row r="347">
          <cell r="B347" t="str">
            <v>KHD01</v>
          </cell>
          <cell r="C347" t="str">
            <v>3120215002302</v>
          </cell>
          <cell r="D347" t="str">
            <v>Trần Văn</v>
          </cell>
          <cell r="E347" t="str">
            <v>Chính</v>
          </cell>
          <cell r="F347">
            <v>3</v>
          </cell>
          <cell r="G347" t="str">
            <v>Khoa học đất và Dinh dưỡng cây trồng</v>
          </cell>
          <cell r="H347" t="str">
            <v>Khoa Tài nguyên và Môi trường</v>
          </cell>
          <cell r="I347" t="str">
            <v>PGS.TS. Giảng viên cao cấp</v>
          </cell>
          <cell r="J347">
            <v>7.28</v>
          </cell>
          <cell r="K347">
            <v>0</v>
          </cell>
          <cell r="L347" t="str">
            <v>30-Dec-16</v>
          </cell>
          <cell r="M347" t="str">
            <v>30-Dec-16</v>
          </cell>
          <cell r="N347">
            <v>2</v>
          </cell>
          <cell r="O347" t="str">
            <v>0302</v>
          </cell>
          <cell r="P347" t="str">
            <v>0302</v>
          </cell>
          <cell r="Q347" t="str">
            <v>15.109</v>
          </cell>
          <cell r="R347" t="str">
            <v>V.07.01.01</v>
          </cell>
          <cell r="S347" t="str">
            <v>TG454</v>
          </cell>
        </row>
        <row r="348">
          <cell r="B348" t="str">
            <v>MOI76</v>
          </cell>
          <cell r="C348" t="str">
            <v/>
          </cell>
          <cell r="D348" t="str">
            <v>Đào Châu</v>
          </cell>
          <cell r="E348" t="str">
            <v>Thu</v>
          </cell>
          <cell r="F348">
            <v>3</v>
          </cell>
          <cell r="G348" t="str">
            <v>Khoa học đất và Dinh dưỡng cây trồng</v>
          </cell>
          <cell r="H348" t="str">
            <v>Khoa Tài nguyên và Môi trường</v>
          </cell>
          <cell r="I348" t="str">
            <v/>
          </cell>
          <cell r="J348">
            <v>6.1</v>
          </cell>
          <cell r="K348">
            <v>0</v>
          </cell>
          <cell r="L348" t="str">
            <v>01-Dec-02</v>
          </cell>
          <cell r="M348" t="str">
            <v>01-Dec-73</v>
          </cell>
          <cell r="N348">
            <v>2</v>
          </cell>
          <cell r="O348" t="str">
            <v>0302</v>
          </cell>
          <cell r="P348" t="str">
            <v>0302</v>
          </cell>
          <cell r="Q348" t="str">
            <v>15.110</v>
          </cell>
          <cell r="R348" t="str">
            <v>15.110</v>
          </cell>
          <cell r="S348" t="str">
            <v>MOI76</v>
          </cell>
        </row>
        <row r="349">
          <cell r="B349" t="str">
            <v>KHD07</v>
          </cell>
          <cell r="C349" t="str">
            <v>3120215002360</v>
          </cell>
          <cell r="D349" t="str">
            <v>Nguyễn Thị</v>
          </cell>
          <cell r="E349" t="str">
            <v>Luyện</v>
          </cell>
          <cell r="F349">
            <v>3</v>
          </cell>
          <cell r="G349" t="str">
            <v>Khoa học đất và Dinh dưỡng cây trồng</v>
          </cell>
          <cell r="H349" t="str">
            <v>Khoa Tài nguyên và Môi trường</v>
          </cell>
          <cell r="I349" t="str">
            <v/>
          </cell>
          <cell r="J349">
            <v>5.76</v>
          </cell>
          <cell r="K349">
            <v>0</v>
          </cell>
          <cell r="L349" t="str">
            <v>01-Sep-12</v>
          </cell>
          <cell r="M349" t="str">
            <v>01-Jul-00</v>
          </cell>
          <cell r="N349">
            <v>4</v>
          </cell>
          <cell r="O349" t="str">
            <v>0302</v>
          </cell>
          <cell r="P349" t="str">
            <v>0302</v>
          </cell>
          <cell r="Q349" t="str">
            <v>13.094</v>
          </cell>
          <cell r="R349" t="str">
            <v>13.094</v>
          </cell>
          <cell r="S349" t="str">
            <v>KHD07</v>
          </cell>
        </row>
        <row r="350">
          <cell r="B350" t="str">
            <v>KHD09</v>
          </cell>
          <cell r="C350" t="str">
            <v>3120215002377</v>
          </cell>
          <cell r="D350" t="str">
            <v>Nguyễn Vân</v>
          </cell>
          <cell r="E350" t="str">
            <v>Trang</v>
          </cell>
          <cell r="F350">
            <v>3</v>
          </cell>
          <cell r="G350" t="str">
            <v>Khoa học đất và Dinh dưỡng cây trồng</v>
          </cell>
          <cell r="H350" t="str">
            <v>Khoa Tài nguyên và Môi trường</v>
          </cell>
          <cell r="I350" t="str">
            <v>Thạc sĩ, Giảng viên</v>
          </cell>
          <cell r="J350">
            <v>3</v>
          </cell>
          <cell r="K350">
            <v>0</v>
          </cell>
          <cell r="L350" t="str">
            <v>01-Oct-12</v>
          </cell>
          <cell r="M350" t="str">
            <v>01-Oct-06</v>
          </cell>
          <cell r="N350">
            <v>3</v>
          </cell>
          <cell r="O350" t="str">
            <v>0302</v>
          </cell>
          <cell r="P350" t="str">
            <v>0302</v>
          </cell>
          <cell r="Q350" t="str">
            <v>15.111</v>
          </cell>
          <cell r="R350" t="str">
            <v>15.111</v>
          </cell>
          <cell r="S350" t="str">
            <v>KHD09</v>
          </cell>
        </row>
        <row r="351">
          <cell r="B351" t="str">
            <v/>
          </cell>
          <cell r="C351" t="str">
            <v>3120215000030</v>
          </cell>
          <cell r="D351" t="str">
            <v>Nguyễn Đức</v>
          </cell>
          <cell r="E351" t="str">
            <v>Hùng</v>
          </cell>
          <cell r="F351">
            <v>3</v>
          </cell>
          <cell r="G351" t="str">
            <v>Phòng TN đánh giá chất lượng đất và phân bón</v>
          </cell>
          <cell r="H351" t="str">
            <v>Khoa Tài nguyên và Môi trường</v>
          </cell>
          <cell r="I351" t="str">
            <v>Tiến sĩ, Kỹ sư, Trưởng Phòng TN đánh giá CL đất và phân bón</v>
          </cell>
          <cell r="J351">
            <v>3.66</v>
          </cell>
          <cell r="K351">
            <v>0</v>
          </cell>
          <cell r="L351" t="str">
            <v>01-Apr-21</v>
          </cell>
          <cell r="M351" t="str">
            <v>01-Apr-09</v>
          </cell>
          <cell r="N351">
            <v>2</v>
          </cell>
          <cell r="O351" t="str">
            <v>0322</v>
          </cell>
          <cell r="P351" t="str">
            <v>0322</v>
          </cell>
          <cell r="Q351" t="str">
            <v>13.095</v>
          </cell>
          <cell r="R351" t="str">
            <v>V.05.02.07</v>
          </cell>
          <cell r="S351" t="str">
            <v/>
          </cell>
        </row>
        <row r="352">
          <cell r="B352" t="str">
            <v/>
          </cell>
          <cell r="C352" t="str">
            <v>3120215044818</v>
          </cell>
          <cell r="D352" t="str">
            <v>Nguyễn Thọ</v>
          </cell>
          <cell r="E352" t="str">
            <v>Hoàng</v>
          </cell>
          <cell r="F352">
            <v>3</v>
          </cell>
          <cell r="G352" t="str">
            <v>Khoa học đất và Dinh dưỡng cây trồng</v>
          </cell>
          <cell r="H352" t="str">
            <v>Khoa Tài nguyên và Môi trường</v>
          </cell>
          <cell r="I352" t="str">
            <v>Thạc sĩ, Kỹ sư</v>
          </cell>
          <cell r="J352">
            <v>3</v>
          </cell>
          <cell r="K352">
            <v>0</v>
          </cell>
          <cell r="L352" t="str">
            <v>01-Jan-21</v>
          </cell>
          <cell r="M352" t="str">
            <v>02-Jan-14</v>
          </cell>
          <cell r="N352">
            <v>3</v>
          </cell>
          <cell r="O352" t="str">
            <v>0302</v>
          </cell>
          <cell r="P352" t="str">
            <v>0302</v>
          </cell>
          <cell r="Q352" t="str">
            <v>13.095</v>
          </cell>
          <cell r="R352" t="str">
            <v>V.05.02.07</v>
          </cell>
          <cell r="S352" t="str">
            <v/>
          </cell>
        </row>
        <row r="353">
          <cell r="B353" t="str">
            <v>KHD11</v>
          </cell>
          <cell r="C353" t="str">
            <v>3120215041826</v>
          </cell>
          <cell r="D353" t="str">
            <v>Hoàng Quốc</v>
          </cell>
          <cell r="E353" t="str">
            <v>Việt</v>
          </cell>
          <cell r="F353">
            <v>3</v>
          </cell>
          <cell r="G353" t="str">
            <v>Khoa học đất và Dinh dưỡng cây trồng</v>
          </cell>
          <cell r="H353" t="str">
            <v>Khoa Tài nguyên và Môi trường</v>
          </cell>
          <cell r="I353" t="str">
            <v>Thạc sĩ, Giảng viên</v>
          </cell>
          <cell r="J353">
            <v>3</v>
          </cell>
          <cell r="K353">
            <v>0</v>
          </cell>
          <cell r="L353" t="str">
            <v>01-Jan-20</v>
          </cell>
          <cell r="M353" t="str">
            <v>01-Jan-14</v>
          </cell>
          <cell r="N353">
            <v>3</v>
          </cell>
          <cell r="O353" t="str">
            <v>0302</v>
          </cell>
          <cell r="P353" t="str">
            <v>0302</v>
          </cell>
          <cell r="Q353" t="str">
            <v>15.111</v>
          </cell>
          <cell r="R353" t="str">
            <v>V.07.01.03</v>
          </cell>
          <cell r="S353" t="str">
            <v>KHD11</v>
          </cell>
        </row>
        <row r="354">
          <cell r="B354" t="str">
            <v/>
          </cell>
          <cell r="C354" t="str">
            <v>3120215002512</v>
          </cell>
          <cell r="D354" t="str">
            <v>Nguyễn Tất</v>
          </cell>
          <cell r="E354" t="str">
            <v>Tố</v>
          </cell>
          <cell r="F354">
            <v>3</v>
          </cell>
          <cell r="G354" t="str">
            <v>Quản lý tài nguyên</v>
          </cell>
          <cell r="H354" t="str">
            <v>Khoa Tài nguyên và Môi trường</v>
          </cell>
          <cell r="I354" t="str">
            <v>Kỹ thuật viên</v>
          </cell>
          <cell r="J354">
            <v>4.0599999999999996</v>
          </cell>
          <cell r="K354">
            <v>0.06</v>
          </cell>
          <cell r="L354" t="str">
            <v>01-Nov-14</v>
          </cell>
          <cell r="M354" t="str">
            <v>01-Nov-11</v>
          </cell>
          <cell r="N354">
            <v>6</v>
          </cell>
          <cell r="O354" t="str">
            <v>0304</v>
          </cell>
          <cell r="P354" t="str">
            <v>0304</v>
          </cell>
          <cell r="Q354" t="str">
            <v>13.096</v>
          </cell>
          <cell r="R354" t="str">
            <v>13.096</v>
          </cell>
          <cell r="S354" t="str">
            <v/>
          </cell>
        </row>
        <row r="355">
          <cell r="B355" t="str">
            <v/>
          </cell>
          <cell r="C355" t="str">
            <v>3120215048565</v>
          </cell>
          <cell r="D355" t="str">
            <v>Nguyễn Đức</v>
          </cell>
          <cell r="E355" t="str">
            <v>Hưởng</v>
          </cell>
          <cell r="F355">
            <v>3</v>
          </cell>
          <cell r="G355" t="str">
            <v>Quản lý tài nguyên</v>
          </cell>
          <cell r="H355" t="str">
            <v>Khoa Tài nguyên và Môi trường</v>
          </cell>
          <cell r="I355" t="str">
            <v>Kỹ thuật viên</v>
          </cell>
          <cell r="J355">
            <v>2.2599999999999998</v>
          </cell>
          <cell r="K355">
            <v>0</v>
          </cell>
          <cell r="L355" t="str">
            <v>01-Jan-20</v>
          </cell>
          <cell r="M355" t="str">
            <v>01-Jul-15</v>
          </cell>
          <cell r="N355">
            <v>4</v>
          </cell>
          <cell r="O355" t="str">
            <v>0304</v>
          </cell>
          <cell r="P355" t="str">
            <v>0304</v>
          </cell>
          <cell r="Q355" t="str">
            <v>13.096</v>
          </cell>
          <cell r="R355" t="str">
            <v>V.05.02.08</v>
          </cell>
          <cell r="S355" t="str">
            <v/>
          </cell>
        </row>
        <row r="356">
          <cell r="B356" t="str">
            <v/>
          </cell>
          <cell r="C356" t="str">
            <v/>
          </cell>
          <cell r="D356" t="str">
            <v>Chu Thị</v>
          </cell>
          <cell r="E356" t="str">
            <v>Thắm</v>
          </cell>
          <cell r="F356">
            <v>3</v>
          </cell>
          <cell r="G356" t="str">
            <v>Quản lý tài nguyên</v>
          </cell>
          <cell r="H356" t="str">
            <v>Khoa Tài nguyên và Môi trường</v>
          </cell>
          <cell r="I356" t="str">
            <v/>
          </cell>
          <cell r="J356">
            <v>1.99</v>
          </cell>
          <cell r="K356">
            <v>0</v>
          </cell>
          <cell r="L356" t="str">
            <v>01-Oct-05</v>
          </cell>
          <cell r="M356" t="str">
            <v>01-Oct-05</v>
          </cell>
          <cell r="N356">
            <v>4</v>
          </cell>
          <cell r="O356" t="str">
            <v>0304</v>
          </cell>
          <cell r="P356" t="str">
            <v>0304</v>
          </cell>
          <cell r="Q356" t="str">
            <v>15.111</v>
          </cell>
          <cell r="R356" t="str">
            <v>15.111</v>
          </cell>
          <cell r="S356" t="str">
            <v/>
          </cell>
        </row>
        <row r="357">
          <cell r="B357" t="str">
            <v/>
          </cell>
          <cell r="C357" t="str">
            <v/>
          </cell>
          <cell r="D357" t="str">
            <v>Hà Học</v>
          </cell>
          <cell r="E357" t="str">
            <v>Ngô</v>
          </cell>
          <cell r="F357">
            <v>3</v>
          </cell>
          <cell r="G357" t="str">
            <v>Quản lý tài nguyên</v>
          </cell>
          <cell r="H357" t="str">
            <v>Khoa Tài nguyên và Môi trường</v>
          </cell>
          <cell r="I357" t="str">
            <v/>
          </cell>
          <cell r="J357">
            <v>6.26</v>
          </cell>
          <cell r="K357">
            <v>0</v>
          </cell>
          <cell r="L357" t="str">
            <v>01-Mar-01</v>
          </cell>
          <cell r="M357" t="str">
            <v>01-Jan-08</v>
          </cell>
          <cell r="N357">
            <v>2</v>
          </cell>
          <cell r="O357" t="str">
            <v>0304</v>
          </cell>
          <cell r="P357" t="str">
            <v>0304</v>
          </cell>
          <cell r="Q357" t="str">
            <v>15.109</v>
          </cell>
          <cell r="R357" t="str">
            <v>15.109</v>
          </cell>
          <cell r="S357" t="str">
            <v/>
          </cell>
        </row>
        <row r="358">
          <cell r="B358" t="str">
            <v>TNN04</v>
          </cell>
          <cell r="C358" t="str">
            <v/>
          </cell>
          <cell r="D358" t="str">
            <v>Phạm Ngọc</v>
          </cell>
          <cell r="E358" t="str">
            <v>Dũng</v>
          </cell>
          <cell r="F358">
            <v>3</v>
          </cell>
          <cell r="G358" t="str">
            <v>Quản lý tài nguyên</v>
          </cell>
          <cell r="H358" t="str">
            <v>Khoa Tài nguyên và Môi trường</v>
          </cell>
          <cell r="I358" t="str">
            <v/>
          </cell>
          <cell r="J358">
            <v>6.78</v>
          </cell>
          <cell r="K358">
            <v>0</v>
          </cell>
          <cell r="L358" t="str">
            <v>01-Oct-04</v>
          </cell>
          <cell r="M358" t="str">
            <v>01-Jan-78</v>
          </cell>
          <cell r="N358">
            <v>2</v>
          </cell>
          <cell r="O358" t="str">
            <v>0304</v>
          </cell>
          <cell r="P358" t="str">
            <v>0304</v>
          </cell>
          <cell r="Q358" t="str">
            <v>15.110</v>
          </cell>
          <cell r="R358" t="str">
            <v>15.110</v>
          </cell>
          <cell r="S358" t="str">
            <v>TNN04</v>
          </cell>
        </row>
        <row r="359">
          <cell r="B359" t="str">
            <v/>
          </cell>
          <cell r="C359" t="str">
            <v/>
          </cell>
          <cell r="D359" t="str">
            <v>Nguyễn Đức</v>
          </cell>
          <cell r="E359" t="str">
            <v>Quý</v>
          </cell>
          <cell r="F359">
            <v>3</v>
          </cell>
          <cell r="G359" t="str">
            <v>Quản lý tài nguyên</v>
          </cell>
          <cell r="H359" t="str">
            <v>Khoa Tài nguyên và Môi trường</v>
          </cell>
          <cell r="I359" t="str">
            <v/>
          </cell>
          <cell r="J359">
            <v>6.78</v>
          </cell>
          <cell r="K359">
            <v>0</v>
          </cell>
          <cell r="L359" t="str">
            <v>01-Sep-03</v>
          </cell>
          <cell r="M359" t="str">
            <v>01-Nov-77</v>
          </cell>
          <cell r="N359">
            <v>2</v>
          </cell>
          <cell r="O359" t="str">
            <v>0304</v>
          </cell>
          <cell r="P359" t="str">
            <v>0304</v>
          </cell>
          <cell r="Q359" t="str">
            <v>15.110</v>
          </cell>
          <cell r="R359" t="str">
            <v>15.110</v>
          </cell>
          <cell r="S359" t="str">
            <v/>
          </cell>
        </row>
        <row r="360">
          <cell r="B360" t="str">
            <v>TNN02</v>
          </cell>
          <cell r="C360" t="str">
            <v>3120215002564</v>
          </cell>
          <cell r="D360" t="str">
            <v>Ngô Thanh</v>
          </cell>
          <cell r="E360" t="str">
            <v>Sơn</v>
          </cell>
          <cell r="F360">
            <v>3</v>
          </cell>
          <cell r="G360" t="str">
            <v>Quản lý tài nguyên</v>
          </cell>
          <cell r="H360" t="str">
            <v>Khoa Tài nguyên và Môi trường</v>
          </cell>
          <cell r="I360" t="str">
            <v>Tiến sĩ, Giảng viên, Trưởng BM</v>
          </cell>
          <cell r="J360">
            <v>3.99</v>
          </cell>
          <cell r="K360">
            <v>0</v>
          </cell>
          <cell r="L360" t="str">
            <v>01-Mar-20</v>
          </cell>
          <cell r="M360" t="str">
            <v>01-Sep-04</v>
          </cell>
          <cell r="N360">
            <v>2</v>
          </cell>
          <cell r="O360" t="str">
            <v>0304</v>
          </cell>
          <cell r="P360" t="str">
            <v>0304</v>
          </cell>
          <cell r="Q360" t="str">
            <v>15.111</v>
          </cell>
          <cell r="R360" t="str">
            <v>V.07.01.03</v>
          </cell>
          <cell r="S360" t="str">
            <v>TNN02</v>
          </cell>
        </row>
        <row r="361">
          <cell r="B361" t="str">
            <v>TNN03</v>
          </cell>
          <cell r="C361" t="str">
            <v>3120215002570</v>
          </cell>
          <cell r="D361" t="str">
            <v>Nguyễn Thị</v>
          </cell>
          <cell r="E361" t="str">
            <v>Giang</v>
          </cell>
          <cell r="F361">
            <v>3</v>
          </cell>
          <cell r="G361" t="str">
            <v>Quản lý tài nguyên</v>
          </cell>
          <cell r="H361" t="str">
            <v>Khoa Tài nguyên và Môi trường</v>
          </cell>
          <cell r="I361" t="str">
            <v>Thạc sĩ, Giảng viên chính, Phó BM</v>
          </cell>
          <cell r="J361">
            <v>4.4000000000000004</v>
          </cell>
          <cell r="K361">
            <v>0</v>
          </cell>
          <cell r="L361" t="str">
            <v>01-Dec-20</v>
          </cell>
          <cell r="M361" t="str">
            <v>01-Dec-20</v>
          </cell>
          <cell r="N361">
            <v>3</v>
          </cell>
          <cell r="O361" t="str">
            <v>0304</v>
          </cell>
          <cell r="P361" t="str">
            <v>0304</v>
          </cell>
          <cell r="Q361" t="str">
            <v>15.110</v>
          </cell>
          <cell r="R361" t="str">
            <v>V.07.01.02</v>
          </cell>
          <cell r="S361" t="str">
            <v>TNN03</v>
          </cell>
        </row>
        <row r="362">
          <cell r="B362" t="str">
            <v/>
          </cell>
          <cell r="C362" t="str">
            <v/>
          </cell>
          <cell r="D362" t="str">
            <v>Đỗ Thị</v>
          </cell>
          <cell r="E362" t="str">
            <v>Hương</v>
          </cell>
          <cell r="F362">
            <v>3</v>
          </cell>
          <cell r="G362" t="str">
            <v>Quản lý tài nguyên</v>
          </cell>
          <cell r="H362" t="str">
            <v>Khoa Tài nguyên và Môi trường</v>
          </cell>
          <cell r="I362" t="str">
            <v/>
          </cell>
          <cell r="J362">
            <v>2.34</v>
          </cell>
          <cell r="K362">
            <v>0</v>
          </cell>
          <cell r="L362" t="str">
            <v>01-Mar-05</v>
          </cell>
          <cell r="M362" t="str">
            <v>01-Mar-05</v>
          </cell>
          <cell r="N362">
            <v>3</v>
          </cell>
          <cell r="O362" t="str">
            <v>0304</v>
          </cell>
          <cell r="P362" t="str">
            <v>0304</v>
          </cell>
          <cell r="Q362" t="str">
            <v>06.031</v>
          </cell>
          <cell r="R362" t="str">
            <v>06.031</v>
          </cell>
          <cell r="S362" t="str">
            <v/>
          </cell>
        </row>
        <row r="363">
          <cell r="B363" t="str">
            <v>TNN05</v>
          </cell>
          <cell r="C363" t="str">
            <v>3120215002593</v>
          </cell>
          <cell r="D363" t="str">
            <v>Ngô Thị</v>
          </cell>
          <cell r="E363" t="str">
            <v>Dung</v>
          </cell>
          <cell r="F363">
            <v>3</v>
          </cell>
          <cell r="G363" t="str">
            <v>Quản lý tài nguyên</v>
          </cell>
          <cell r="H363" t="str">
            <v>Khoa Tài nguyên và Môi trường</v>
          </cell>
          <cell r="I363" t="str">
            <v>Tiến sĩ, Giảng viên</v>
          </cell>
          <cell r="J363">
            <v>4.32</v>
          </cell>
          <cell r="K363">
            <v>0</v>
          </cell>
          <cell r="L363" t="str">
            <v>01-Jun-21</v>
          </cell>
          <cell r="M363" t="str">
            <v>01-Jun-09</v>
          </cell>
          <cell r="N363">
            <v>2</v>
          </cell>
          <cell r="O363" t="str">
            <v>0304</v>
          </cell>
          <cell r="P363" t="str">
            <v>0304</v>
          </cell>
          <cell r="Q363" t="str">
            <v>15.111</v>
          </cell>
          <cell r="R363" t="str">
            <v>V.07.01.03</v>
          </cell>
          <cell r="S363" t="str">
            <v>TNN05</v>
          </cell>
        </row>
        <row r="364">
          <cell r="B364" t="str">
            <v>TNN06</v>
          </cell>
          <cell r="C364" t="str">
            <v>3120215010398</v>
          </cell>
          <cell r="D364" t="str">
            <v>Nguyễn Duy</v>
          </cell>
          <cell r="E364" t="str">
            <v>Bình</v>
          </cell>
          <cell r="F364">
            <v>3</v>
          </cell>
          <cell r="G364" t="str">
            <v>Quản lý tài nguyên</v>
          </cell>
          <cell r="H364" t="str">
            <v>Khoa Tài nguyên và Môi trường</v>
          </cell>
          <cell r="I364" t="str">
            <v>Tiến sĩ, Giảng viên, Bảo lưu PCCV</v>
          </cell>
          <cell r="J364">
            <v>4.9800000000000004</v>
          </cell>
          <cell r="K364">
            <v>0.08</v>
          </cell>
          <cell r="L364" t="str">
            <v>01-Jan-19</v>
          </cell>
          <cell r="M364" t="str">
            <v>01-Dec-80</v>
          </cell>
          <cell r="N364">
            <v>2</v>
          </cell>
          <cell r="O364" t="str">
            <v>0304</v>
          </cell>
          <cell r="P364" t="str">
            <v>0304</v>
          </cell>
          <cell r="Q364" t="str">
            <v>15.111</v>
          </cell>
          <cell r="R364" t="str">
            <v>V.07.01.03</v>
          </cell>
          <cell r="S364" t="str">
            <v>TG028</v>
          </cell>
        </row>
        <row r="365">
          <cell r="B365" t="str">
            <v>TNN08</v>
          </cell>
          <cell r="C365" t="str">
            <v/>
          </cell>
          <cell r="D365" t="str">
            <v>Nguyễn Thị</v>
          </cell>
          <cell r="E365" t="str">
            <v>Xuyến</v>
          </cell>
          <cell r="F365">
            <v>3</v>
          </cell>
          <cell r="G365" t="str">
            <v>Quản lý tài nguyên</v>
          </cell>
          <cell r="H365" t="str">
            <v>Khoa Tài nguyên và Môi trường</v>
          </cell>
          <cell r="I365" t="str">
            <v/>
          </cell>
          <cell r="J365">
            <v>2.34</v>
          </cell>
          <cell r="K365">
            <v>0</v>
          </cell>
          <cell r="L365" t="str">
            <v>01-Nov-08</v>
          </cell>
          <cell r="M365" t="str">
            <v>01-Nov-08</v>
          </cell>
          <cell r="N365">
            <v>4</v>
          </cell>
          <cell r="O365" t="str">
            <v>0304</v>
          </cell>
          <cell r="P365" t="str">
            <v>0304</v>
          </cell>
          <cell r="Q365" t="str">
            <v>13.092</v>
          </cell>
          <cell r="R365" t="str">
            <v>13.092</v>
          </cell>
          <cell r="S365" t="str">
            <v>TNN08</v>
          </cell>
        </row>
        <row r="366">
          <cell r="B366" t="str">
            <v>TNN07</v>
          </cell>
          <cell r="C366" t="str">
            <v/>
          </cell>
          <cell r="D366" t="str">
            <v>Nguyễn Anh</v>
          </cell>
          <cell r="E366" t="str">
            <v>Tuấn</v>
          </cell>
          <cell r="F366">
            <v>3</v>
          </cell>
          <cell r="G366" t="str">
            <v>Quản lý tài nguyên</v>
          </cell>
          <cell r="H366" t="str">
            <v>Khoa Tài nguyên và Môi trường</v>
          </cell>
          <cell r="I366" t="str">
            <v>Thạc sĩ, Nghiên cứu viên</v>
          </cell>
          <cell r="J366">
            <v>2.67</v>
          </cell>
          <cell r="K366">
            <v>0</v>
          </cell>
          <cell r="L366" t="str">
            <v>01-Aug-12</v>
          </cell>
          <cell r="M366" t="str">
            <v>01-Aug-09</v>
          </cell>
          <cell r="N366">
            <v>3</v>
          </cell>
          <cell r="O366" t="str">
            <v>0304</v>
          </cell>
          <cell r="P366" t="str">
            <v>0304</v>
          </cell>
          <cell r="Q366" t="str">
            <v>13.092</v>
          </cell>
          <cell r="R366" t="str">
            <v>13.092</v>
          </cell>
          <cell r="S366" t="str">
            <v>TNN07</v>
          </cell>
        </row>
        <row r="367">
          <cell r="B367" t="str">
            <v/>
          </cell>
          <cell r="C367" t="str">
            <v/>
          </cell>
          <cell r="D367" t="str">
            <v>Thân Thị</v>
          </cell>
          <cell r="E367" t="str">
            <v>Cúc</v>
          </cell>
          <cell r="F367">
            <v>3</v>
          </cell>
          <cell r="G367" t="str">
            <v>Quản lý tài nguyên</v>
          </cell>
          <cell r="H367" t="str">
            <v>Khoa Tài nguyên và Môi trường</v>
          </cell>
          <cell r="I367" t="str">
            <v/>
          </cell>
          <cell r="J367">
            <v>2.34</v>
          </cell>
          <cell r="K367">
            <v>0</v>
          </cell>
          <cell r="L367" t="str">
            <v>01-Jan-10</v>
          </cell>
          <cell r="M367" t="str">
            <v>01-Jan-10</v>
          </cell>
          <cell r="N367">
            <v>4</v>
          </cell>
          <cell r="O367" t="str">
            <v>0304</v>
          </cell>
          <cell r="P367" t="str">
            <v>0304</v>
          </cell>
          <cell r="Q367" t="str">
            <v>13.092</v>
          </cell>
          <cell r="R367" t="str">
            <v>13.092</v>
          </cell>
          <cell r="S367" t="str">
            <v/>
          </cell>
        </row>
        <row r="368">
          <cell r="B368" t="str">
            <v>TNN10</v>
          </cell>
          <cell r="C368" t="str">
            <v>3120215033312</v>
          </cell>
          <cell r="D368" t="str">
            <v>Vũ Thị</v>
          </cell>
          <cell r="E368" t="str">
            <v>Xuân</v>
          </cell>
          <cell r="F368">
            <v>3</v>
          </cell>
          <cell r="G368" t="str">
            <v>Quản lý tài nguyên</v>
          </cell>
          <cell r="H368" t="str">
            <v>Khoa Tài nguyên và Môi trường</v>
          </cell>
          <cell r="I368" t="str">
            <v>Thạc sĩ, Giảng viên</v>
          </cell>
          <cell r="J368">
            <v>3.66</v>
          </cell>
          <cell r="K368">
            <v>0</v>
          </cell>
          <cell r="L368" t="str">
            <v>01-Mar-20</v>
          </cell>
          <cell r="M368" t="str">
            <v>01-Mar-11</v>
          </cell>
          <cell r="N368">
            <v>3</v>
          </cell>
          <cell r="O368" t="str">
            <v>0304</v>
          </cell>
          <cell r="P368" t="str">
            <v>0304</v>
          </cell>
          <cell r="Q368" t="str">
            <v>15.111</v>
          </cell>
          <cell r="R368" t="str">
            <v>V.07.01.03</v>
          </cell>
          <cell r="S368" t="str">
            <v>TNN10</v>
          </cell>
        </row>
        <row r="369">
          <cell r="B369" t="str">
            <v>TNN09</v>
          </cell>
          <cell r="C369" t="str">
            <v>3120215033240</v>
          </cell>
          <cell r="D369" t="str">
            <v>Hoàng Thái</v>
          </cell>
          <cell r="E369" t="str">
            <v>Đại</v>
          </cell>
          <cell r="F369">
            <v>3</v>
          </cell>
          <cell r="G369" t="str">
            <v>Quản lý tài nguyên</v>
          </cell>
          <cell r="H369" t="str">
            <v>Khoa Tài nguyên và Môi trường</v>
          </cell>
          <cell r="I369" t="str">
            <v>PGS.TS. Giảng viên cao cấp</v>
          </cell>
          <cell r="J369">
            <v>6.56</v>
          </cell>
          <cell r="K369">
            <v>0</v>
          </cell>
          <cell r="L369" t="str">
            <v>01-Oct-16</v>
          </cell>
          <cell r="M369" t="str">
            <v>30-Dec-16</v>
          </cell>
          <cell r="N369">
            <v>2</v>
          </cell>
          <cell r="O369" t="str">
            <v>0304</v>
          </cell>
          <cell r="P369" t="str">
            <v>0304</v>
          </cell>
          <cell r="Q369" t="str">
            <v>15.109</v>
          </cell>
          <cell r="R369" t="str">
            <v>V.07.01.01</v>
          </cell>
          <cell r="S369" t="str">
            <v>TG487</v>
          </cell>
        </row>
        <row r="370">
          <cell r="B370" t="str">
            <v>TNN01</v>
          </cell>
          <cell r="C370" t="str">
            <v>3120215002529</v>
          </cell>
          <cell r="D370" t="str">
            <v>Nguyễn Văn</v>
          </cell>
          <cell r="E370" t="str">
            <v>Dung</v>
          </cell>
          <cell r="F370">
            <v>3</v>
          </cell>
          <cell r="G370" t="str">
            <v>Quản lý tài nguyên</v>
          </cell>
          <cell r="H370" t="str">
            <v>Khoa Tài nguyên và Môi trường</v>
          </cell>
          <cell r="I370" t="str">
            <v>PGS.TS. Giảng viên cao cấp, Bảo lưu PCCV</v>
          </cell>
          <cell r="J370">
            <v>7.64</v>
          </cell>
          <cell r="K370">
            <v>0</v>
          </cell>
          <cell r="L370" t="str">
            <v>01-Dec-19</v>
          </cell>
          <cell r="M370" t="str">
            <v>30-Dec-16</v>
          </cell>
          <cell r="N370">
            <v>2</v>
          </cell>
          <cell r="O370" t="str">
            <v>0304</v>
          </cell>
          <cell r="P370" t="str">
            <v>0304</v>
          </cell>
          <cell r="Q370" t="str">
            <v>15.109</v>
          </cell>
          <cell r="R370" t="str">
            <v>V.07.01.01</v>
          </cell>
          <cell r="S370" t="str">
            <v>TG536</v>
          </cell>
        </row>
        <row r="371">
          <cell r="B371" t="str">
            <v>QHD20</v>
          </cell>
          <cell r="C371" t="str">
            <v/>
          </cell>
          <cell r="D371" t="str">
            <v>Đoàn Công</v>
          </cell>
          <cell r="E371" t="str">
            <v>Quỳ</v>
          </cell>
          <cell r="F371">
            <v>3</v>
          </cell>
          <cell r="G371" t="str">
            <v>Quy hoạch đất</v>
          </cell>
          <cell r="H371" t="str">
            <v>Khoa Tài nguyên và Môi trường</v>
          </cell>
          <cell r="I371" t="str">
            <v/>
          </cell>
          <cell r="J371">
            <v>5.08</v>
          </cell>
          <cell r="K371">
            <v>0</v>
          </cell>
          <cell r="L371" t="str">
            <v>01-Oct-07</v>
          </cell>
          <cell r="M371" t="str">
            <v>01-Feb-81</v>
          </cell>
          <cell r="N371">
            <v>2</v>
          </cell>
          <cell r="O371" t="str">
            <v>0305</v>
          </cell>
          <cell r="P371" t="str">
            <v>0305</v>
          </cell>
          <cell r="Q371" t="str">
            <v>15.110</v>
          </cell>
          <cell r="R371" t="str">
            <v>15.110</v>
          </cell>
          <cell r="S371" t="str">
            <v>QHD20</v>
          </cell>
        </row>
        <row r="372">
          <cell r="B372" t="str">
            <v>QHD01</v>
          </cell>
          <cell r="C372" t="str">
            <v>3120215002643</v>
          </cell>
          <cell r="D372" t="str">
            <v>Nguyễn Quang</v>
          </cell>
          <cell r="E372" t="str">
            <v>Học</v>
          </cell>
          <cell r="F372">
            <v>3</v>
          </cell>
          <cell r="G372" t="str">
            <v>Quy hoạch đất</v>
          </cell>
          <cell r="H372" t="str">
            <v>Khoa Tài nguyên và Môi trường</v>
          </cell>
          <cell r="I372" t="str">
            <v>PGS.TS. Giảng viên cao cấp, Bảo lưu PCCV</v>
          </cell>
          <cell r="J372">
            <v>7.28</v>
          </cell>
          <cell r="K372">
            <v>0</v>
          </cell>
          <cell r="L372" t="str">
            <v>01-Jul-21</v>
          </cell>
          <cell r="M372" t="str">
            <v>30-Dec-16</v>
          </cell>
          <cell r="N372">
            <v>2</v>
          </cell>
          <cell r="O372" t="str">
            <v>0305</v>
          </cell>
          <cell r="P372" t="str">
            <v>0305</v>
          </cell>
          <cell r="Q372" t="str">
            <v>15.109</v>
          </cell>
          <cell r="R372" t="str">
            <v>V.07.01.01</v>
          </cell>
          <cell r="S372" t="str">
            <v>QHD01</v>
          </cell>
        </row>
        <row r="373">
          <cell r="B373" t="str">
            <v>QHD02</v>
          </cell>
          <cell r="C373" t="str">
            <v>3120215002650</v>
          </cell>
          <cell r="D373" t="str">
            <v>Nguyễn Thị</v>
          </cell>
          <cell r="E373" t="str">
            <v>Vòng</v>
          </cell>
          <cell r="F373">
            <v>3</v>
          </cell>
          <cell r="G373" t="str">
            <v>Quy hoạch đất</v>
          </cell>
          <cell r="H373" t="str">
            <v>Khoa Tài nguyên và Môi trường</v>
          </cell>
          <cell r="I373" t="str">
            <v>PGS.TS. Giảng viên cao cấp</v>
          </cell>
          <cell r="J373">
            <v>6.92</v>
          </cell>
          <cell r="K373">
            <v>0</v>
          </cell>
          <cell r="L373" t="str">
            <v>01-Aug-16</v>
          </cell>
          <cell r="M373" t="str">
            <v>01-Aug-16</v>
          </cell>
          <cell r="N373">
            <v>2</v>
          </cell>
          <cell r="O373" t="str">
            <v>0305</v>
          </cell>
          <cell r="P373" t="str">
            <v>0305</v>
          </cell>
          <cell r="Q373" t="str">
            <v>15.109</v>
          </cell>
          <cell r="R373" t="str">
            <v>V.07.01.01</v>
          </cell>
          <cell r="S373" t="str">
            <v>TG323</v>
          </cell>
        </row>
        <row r="374">
          <cell r="B374" t="str">
            <v>QHD21</v>
          </cell>
          <cell r="C374" t="str">
            <v/>
          </cell>
          <cell r="D374" t="str">
            <v>Vũ Thị</v>
          </cell>
          <cell r="E374" t="str">
            <v>Bình</v>
          </cell>
          <cell r="F374">
            <v>3</v>
          </cell>
          <cell r="G374" t="str">
            <v>Quy hoạch đất</v>
          </cell>
          <cell r="H374" t="str">
            <v>Khoa Tài nguyên và Môi trường</v>
          </cell>
          <cell r="I374" t="str">
            <v/>
          </cell>
          <cell r="J374">
            <v>6.1</v>
          </cell>
          <cell r="K374">
            <v>0</v>
          </cell>
          <cell r="L374" t="str">
            <v>01-Jun-08</v>
          </cell>
          <cell r="M374" t="str">
            <v>01-Nov-77</v>
          </cell>
          <cell r="N374">
            <v>2</v>
          </cell>
          <cell r="O374" t="str">
            <v>0305</v>
          </cell>
          <cell r="P374" t="str">
            <v>0305</v>
          </cell>
          <cell r="Q374" t="str">
            <v>15.110</v>
          </cell>
          <cell r="R374" t="str">
            <v>15.110</v>
          </cell>
          <cell r="S374" t="str">
            <v>TG205</v>
          </cell>
        </row>
        <row r="375">
          <cell r="B375" t="str">
            <v>QHD04</v>
          </cell>
          <cell r="C375" t="str">
            <v>3120215002672</v>
          </cell>
          <cell r="D375" t="str">
            <v>Đỗ Thị</v>
          </cell>
          <cell r="E375" t="str">
            <v>Tám</v>
          </cell>
          <cell r="F375">
            <v>3</v>
          </cell>
          <cell r="G375" t="str">
            <v>Quy hoạch đất</v>
          </cell>
          <cell r="H375" t="str">
            <v>Viện Nghiên cứu tăng trưởng xanh</v>
          </cell>
          <cell r="I375" t="str">
            <v>PGS.TS. Giảng viên cao cấp, Phó Giám đốc Viện</v>
          </cell>
          <cell r="J375">
            <v>6.92</v>
          </cell>
          <cell r="K375">
            <v>0</v>
          </cell>
          <cell r="L375" t="str">
            <v>30-Dec-21</v>
          </cell>
          <cell r="M375" t="str">
            <v>30-Dec-16</v>
          </cell>
          <cell r="N375">
            <v>2</v>
          </cell>
          <cell r="O375" t="str">
            <v>5800</v>
          </cell>
          <cell r="P375" t="str">
            <v>0305</v>
          </cell>
          <cell r="Q375" t="str">
            <v>15.109</v>
          </cell>
          <cell r="R375" t="str">
            <v>V.07.01.01</v>
          </cell>
          <cell r="S375" t="str">
            <v>QHD04</v>
          </cell>
        </row>
        <row r="376">
          <cell r="B376" t="str">
            <v>QHD03</v>
          </cell>
          <cell r="C376" t="str">
            <v>3120215002666</v>
          </cell>
          <cell r="D376" t="str">
            <v>Đỗ Văn</v>
          </cell>
          <cell r="E376" t="str">
            <v>Nhạ</v>
          </cell>
          <cell r="F376">
            <v>3</v>
          </cell>
          <cell r="G376" t="str">
            <v>Quy hoạch đất</v>
          </cell>
          <cell r="H376" t="str">
            <v>Trung tâm Tư vấn Khoa học công nghệ tài nguyên môi trường</v>
          </cell>
          <cell r="I376" t="str">
            <v>PGS.TS. Giảng viên cao cấp, Trưởng BM, Giám đốc Trung tâm</v>
          </cell>
          <cell r="J376">
            <v>6.56</v>
          </cell>
          <cell r="K376">
            <v>0</v>
          </cell>
          <cell r="L376" t="str">
            <v>17-Jul-20</v>
          </cell>
          <cell r="M376" t="str">
            <v>17-Jul-18</v>
          </cell>
          <cell r="N376">
            <v>2</v>
          </cell>
          <cell r="O376" t="str">
            <v>5200</v>
          </cell>
          <cell r="P376" t="str">
            <v>0305</v>
          </cell>
          <cell r="Q376" t="str">
            <v>15.109</v>
          </cell>
          <cell r="R376" t="str">
            <v>V.07.01.01</v>
          </cell>
          <cell r="S376" t="str">
            <v>QHD03</v>
          </cell>
        </row>
        <row r="377">
          <cell r="B377" t="str">
            <v>QHD05</v>
          </cell>
          <cell r="C377" t="str">
            <v>3120215002689</v>
          </cell>
          <cell r="D377" t="str">
            <v>Nguyễn Tuấn</v>
          </cell>
          <cell r="E377" t="str">
            <v>Anh</v>
          </cell>
          <cell r="F377">
            <v>3</v>
          </cell>
          <cell r="G377" t="str">
            <v>Quy hoạch đất</v>
          </cell>
          <cell r="H377" t="str">
            <v>Khoa Tài nguyên và Môi trường</v>
          </cell>
          <cell r="I377" t="str">
            <v>Thạc sĩ, Giảng viên</v>
          </cell>
          <cell r="J377">
            <v>4.32</v>
          </cell>
          <cell r="K377">
            <v>0</v>
          </cell>
          <cell r="L377" t="str">
            <v>01-May-20</v>
          </cell>
          <cell r="M377" t="str">
            <v>01-Apr-06</v>
          </cell>
          <cell r="N377">
            <v>3</v>
          </cell>
          <cell r="O377" t="str">
            <v>0305</v>
          </cell>
          <cell r="P377" t="str">
            <v>0305</v>
          </cell>
          <cell r="Q377" t="str">
            <v>15.111</v>
          </cell>
          <cell r="R377" t="str">
            <v>V.07.01.03</v>
          </cell>
          <cell r="S377" t="str">
            <v>QHD05</v>
          </cell>
        </row>
        <row r="378">
          <cell r="B378" t="str">
            <v>QHD06</v>
          </cell>
          <cell r="C378" t="str">
            <v>3120215002695</v>
          </cell>
          <cell r="D378" t="str">
            <v>Quyền Thị Lan</v>
          </cell>
          <cell r="E378" t="str">
            <v>Phương</v>
          </cell>
          <cell r="F378">
            <v>3</v>
          </cell>
          <cell r="G378" t="str">
            <v>Quy hoạch đất</v>
          </cell>
          <cell r="H378" t="str">
            <v>Khoa Tài nguyên và Môi trường</v>
          </cell>
          <cell r="I378" t="str">
            <v>Tiến sĩ, Giảng viên chính</v>
          </cell>
          <cell r="J378">
            <v>4.4000000000000004</v>
          </cell>
          <cell r="K378">
            <v>0</v>
          </cell>
          <cell r="L378" t="str">
            <v>01-Dec-20</v>
          </cell>
          <cell r="M378" t="str">
            <v>01-Dec-20</v>
          </cell>
          <cell r="N378">
            <v>2</v>
          </cell>
          <cell r="O378" t="str">
            <v>0305</v>
          </cell>
          <cell r="P378" t="str">
            <v>0305</v>
          </cell>
          <cell r="Q378" t="str">
            <v>15.110</v>
          </cell>
          <cell r="R378" t="str">
            <v>V.07.01.02</v>
          </cell>
          <cell r="S378" t="str">
            <v>QHD06</v>
          </cell>
        </row>
        <row r="379">
          <cell r="B379" t="str">
            <v>QHD08</v>
          </cell>
          <cell r="C379" t="str">
            <v>3120215033408</v>
          </cell>
          <cell r="D379" t="str">
            <v>Vũ Thị</v>
          </cell>
          <cell r="E379" t="str">
            <v>Thu</v>
          </cell>
          <cell r="F379">
            <v>3</v>
          </cell>
          <cell r="G379" t="str">
            <v>Quy hoạch đất</v>
          </cell>
          <cell r="H379" t="str">
            <v>Khoa Tài nguyên và Môi trường</v>
          </cell>
          <cell r="I379" t="str">
            <v>Thạc sĩ, Giảng viên</v>
          </cell>
          <cell r="J379">
            <v>3.33</v>
          </cell>
          <cell r="K379">
            <v>0</v>
          </cell>
          <cell r="L379" t="str">
            <v>01-Mar-20</v>
          </cell>
          <cell r="M379" t="str">
            <v>01-Mar-11</v>
          </cell>
          <cell r="N379">
            <v>2</v>
          </cell>
          <cell r="O379" t="str">
            <v>0305</v>
          </cell>
          <cell r="P379" t="str">
            <v>0305</v>
          </cell>
          <cell r="Q379" t="str">
            <v>15.111</v>
          </cell>
          <cell r="R379" t="str">
            <v>V.07.01.03</v>
          </cell>
          <cell r="S379" t="str">
            <v>QHD08</v>
          </cell>
        </row>
        <row r="380">
          <cell r="B380" t="str">
            <v>QHD07</v>
          </cell>
          <cell r="C380" t="str">
            <v>3120215033450</v>
          </cell>
          <cell r="D380" t="str">
            <v>Nguyễn Khắc Việt</v>
          </cell>
          <cell r="E380" t="str">
            <v>Ba</v>
          </cell>
          <cell r="F380">
            <v>3</v>
          </cell>
          <cell r="G380" t="str">
            <v>Quy hoạch đất</v>
          </cell>
          <cell r="H380" t="str">
            <v>Khoa Tài nguyên và Môi trường</v>
          </cell>
          <cell r="I380" t="str">
            <v>Thạc sĩ, Giảng viên</v>
          </cell>
          <cell r="J380">
            <v>3.33</v>
          </cell>
          <cell r="K380">
            <v>0</v>
          </cell>
          <cell r="L380" t="str">
            <v>01-Mar-20</v>
          </cell>
          <cell r="M380" t="str">
            <v>01-Mar-11</v>
          </cell>
          <cell r="N380">
            <v>3</v>
          </cell>
          <cell r="O380" t="str">
            <v>0305</v>
          </cell>
          <cell r="P380" t="str">
            <v>0305</v>
          </cell>
          <cell r="Q380" t="str">
            <v>15.111</v>
          </cell>
          <cell r="R380" t="str">
            <v>V.07.01.03</v>
          </cell>
          <cell r="S380" t="str">
            <v>QHD07</v>
          </cell>
        </row>
        <row r="381">
          <cell r="B381" t="str">
            <v>QHD09</v>
          </cell>
          <cell r="C381" t="str">
            <v>3120215048378</v>
          </cell>
          <cell r="D381" t="str">
            <v>Nguyễn Quang</v>
          </cell>
          <cell r="E381" t="str">
            <v>Huy</v>
          </cell>
          <cell r="F381">
            <v>3</v>
          </cell>
          <cell r="G381" t="str">
            <v>Quy hoạch đất</v>
          </cell>
          <cell r="H381" t="str">
            <v>Khoa Tài nguyên và Môi trường</v>
          </cell>
          <cell r="I381" t="str">
            <v>Thạc sĩ, Giảng viên</v>
          </cell>
          <cell r="J381">
            <v>2.67</v>
          </cell>
          <cell r="K381">
            <v>0</v>
          </cell>
          <cell r="L381" t="str">
            <v>01-Dec-20</v>
          </cell>
          <cell r="M381" t="str">
            <v>01-Dec-17</v>
          </cell>
          <cell r="N381">
            <v>3</v>
          </cell>
          <cell r="O381" t="str">
            <v>0305</v>
          </cell>
          <cell r="P381" t="str">
            <v>0305</v>
          </cell>
          <cell r="Q381" t="str">
            <v>15.111</v>
          </cell>
          <cell r="R381" t="str">
            <v>V.07.01.03</v>
          </cell>
          <cell r="S381" t="str">
            <v>QHD09</v>
          </cell>
        </row>
        <row r="382">
          <cell r="B382" t="str">
            <v/>
          </cell>
          <cell r="C382" t="str">
            <v/>
          </cell>
          <cell r="D382" t="str">
            <v>Nguyễn Huy</v>
          </cell>
          <cell r="E382" t="str">
            <v>Thái</v>
          </cell>
          <cell r="F382">
            <v>3</v>
          </cell>
          <cell r="G382" t="str">
            <v>Quy hoạch đất</v>
          </cell>
          <cell r="H382" t="str">
            <v>Khoa Tài nguyên và Môi trường</v>
          </cell>
          <cell r="I382" t="str">
            <v>Thạc sĩ, Kỹ sư</v>
          </cell>
          <cell r="J382">
            <v>2.34</v>
          </cell>
          <cell r="K382">
            <v>0</v>
          </cell>
          <cell r="L382" t="str">
            <v>01-Jan-16</v>
          </cell>
          <cell r="M382" t="str">
            <v>18-Jan-16</v>
          </cell>
          <cell r="N382">
            <v>3</v>
          </cell>
          <cell r="O382" t="str">
            <v>0305</v>
          </cell>
          <cell r="P382" t="str">
            <v>0305</v>
          </cell>
          <cell r="Q382" t="str">
            <v>13.095</v>
          </cell>
          <cell r="R382" t="str">
            <v>13.095</v>
          </cell>
          <cell r="S382" t="str">
            <v/>
          </cell>
        </row>
        <row r="383">
          <cell r="B383" t="str">
            <v/>
          </cell>
          <cell r="C383" t="str">
            <v/>
          </cell>
          <cell r="D383" t="str">
            <v>Nguyễn Thị</v>
          </cell>
          <cell r="E383" t="str">
            <v>Kim</v>
          </cell>
          <cell r="F383">
            <v>3</v>
          </cell>
          <cell r="G383" t="str">
            <v>Quản lý đất đai</v>
          </cell>
          <cell r="H383" t="str">
            <v>Khoa Tài nguyên và Môi trường</v>
          </cell>
          <cell r="I383" t="str">
            <v/>
          </cell>
          <cell r="J383">
            <v>1.18</v>
          </cell>
          <cell r="K383">
            <v>0</v>
          </cell>
          <cell r="L383" t="str">
            <v>01-Feb-02</v>
          </cell>
          <cell r="M383" t="str">
            <v>01-Feb-02</v>
          </cell>
          <cell r="N383">
            <v>8</v>
          </cell>
          <cell r="O383" t="str">
            <v>0306</v>
          </cell>
          <cell r="P383" t="str">
            <v>0306</v>
          </cell>
          <cell r="Q383" t="str">
            <v>01.009</v>
          </cell>
          <cell r="R383" t="str">
            <v>01.009</v>
          </cell>
          <cell r="S383" t="str">
            <v/>
          </cell>
        </row>
        <row r="384">
          <cell r="B384" t="str">
            <v/>
          </cell>
          <cell r="C384" t="str">
            <v/>
          </cell>
          <cell r="D384" t="str">
            <v>Nguyễn Thị</v>
          </cell>
          <cell r="E384" t="str">
            <v>Liệu</v>
          </cell>
          <cell r="F384">
            <v>3</v>
          </cell>
          <cell r="G384" t="str">
            <v>Quản lý đất đai</v>
          </cell>
          <cell r="H384" t="str">
            <v>Khoa Tài nguyên và Môi trường</v>
          </cell>
          <cell r="I384" t="str">
            <v/>
          </cell>
          <cell r="J384">
            <v>2.34</v>
          </cell>
          <cell r="K384">
            <v>0</v>
          </cell>
          <cell r="L384" t="str">
            <v>01-Aug-02</v>
          </cell>
          <cell r="M384" t="str">
            <v>01-Aug-02</v>
          </cell>
          <cell r="N384">
            <v>4</v>
          </cell>
          <cell r="O384" t="str">
            <v>0306</v>
          </cell>
          <cell r="P384" t="str">
            <v>0306</v>
          </cell>
          <cell r="Q384" t="str">
            <v>13.092</v>
          </cell>
          <cell r="R384" t="str">
            <v>13.092</v>
          </cell>
          <cell r="S384" t="str">
            <v/>
          </cell>
        </row>
        <row r="385">
          <cell r="B385" t="str">
            <v/>
          </cell>
          <cell r="C385" t="str">
            <v/>
          </cell>
          <cell r="D385" t="str">
            <v>Tạ Vũ</v>
          </cell>
          <cell r="E385" t="str">
            <v>Sơn</v>
          </cell>
          <cell r="F385">
            <v>3</v>
          </cell>
          <cell r="G385" t="str">
            <v>Quản lý đất đai</v>
          </cell>
          <cell r="H385" t="str">
            <v>Khoa Tài nguyên và Môi trường</v>
          </cell>
          <cell r="I385" t="str">
            <v/>
          </cell>
          <cell r="J385">
            <v>2.34</v>
          </cell>
          <cell r="K385">
            <v>0</v>
          </cell>
          <cell r="L385" t="str">
            <v>01-Aug-02</v>
          </cell>
          <cell r="M385" t="str">
            <v>01-Aug-02</v>
          </cell>
          <cell r="N385">
            <v>4</v>
          </cell>
          <cell r="O385" t="str">
            <v>0306</v>
          </cell>
          <cell r="P385" t="str">
            <v>0306</v>
          </cell>
          <cell r="Q385" t="str">
            <v>13.092</v>
          </cell>
          <cell r="R385" t="str">
            <v>13.092</v>
          </cell>
          <cell r="S385" t="str">
            <v/>
          </cell>
        </row>
        <row r="386">
          <cell r="B386" t="str">
            <v/>
          </cell>
          <cell r="C386" t="str">
            <v/>
          </cell>
          <cell r="D386" t="str">
            <v>Nguyễn Duy</v>
          </cell>
          <cell r="E386" t="str">
            <v>Hức</v>
          </cell>
          <cell r="F386">
            <v>3</v>
          </cell>
          <cell r="G386" t="str">
            <v>Quản lý đất đai</v>
          </cell>
          <cell r="H386" t="str">
            <v>Khoa Tài nguyên và Môi trường</v>
          </cell>
          <cell r="I386" t="str">
            <v/>
          </cell>
          <cell r="J386">
            <v>5.03</v>
          </cell>
          <cell r="K386">
            <v>0</v>
          </cell>
          <cell r="L386" t="str">
            <v>01-Dec-00</v>
          </cell>
          <cell r="M386" t="str">
            <v>01-Jan-08</v>
          </cell>
          <cell r="N386">
            <v>4</v>
          </cell>
          <cell r="O386" t="str">
            <v>0306</v>
          </cell>
          <cell r="P386" t="str">
            <v>0306</v>
          </cell>
          <cell r="Q386" t="str">
            <v>15.110</v>
          </cell>
          <cell r="R386" t="str">
            <v>15.110</v>
          </cell>
          <cell r="S386" t="str">
            <v/>
          </cell>
        </row>
        <row r="387">
          <cell r="B387" t="str">
            <v/>
          </cell>
          <cell r="C387" t="str">
            <v/>
          </cell>
          <cell r="D387" t="str">
            <v>Nguyễn Văn</v>
          </cell>
          <cell r="E387" t="str">
            <v>Thân</v>
          </cell>
          <cell r="F387">
            <v>3</v>
          </cell>
          <cell r="G387" t="str">
            <v>Quản lý đất đai</v>
          </cell>
          <cell r="H387" t="str">
            <v>Khoa Tài nguyên và Môi trường</v>
          </cell>
          <cell r="I387" t="str">
            <v/>
          </cell>
          <cell r="J387">
            <v>5.6</v>
          </cell>
          <cell r="K387">
            <v>0</v>
          </cell>
          <cell r="L387" t="str">
            <v>01-Dec-00</v>
          </cell>
          <cell r="M387" t="str">
            <v>01-Jan-08</v>
          </cell>
          <cell r="N387">
            <v>4</v>
          </cell>
          <cell r="O387" t="str">
            <v>0306</v>
          </cell>
          <cell r="P387" t="str">
            <v>0306</v>
          </cell>
          <cell r="Q387" t="str">
            <v>15.110</v>
          </cell>
          <cell r="R387" t="str">
            <v>15.110</v>
          </cell>
          <cell r="S387" t="str">
            <v/>
          </cell>
        </row>
        <row r="388">
          <cell r="B388" t="str">
            <v>QDD03</v>
          </cell>
          <cell r="C388" t="str">
            <v>3120215002716</v>
          </cell>
          <cell r="D388" t="str">
            <v>Nguyễn Thanh</v>
          </cell>
          <cell r="E388" t="str">
            <v>Trà</v>
          </cell>
          <cell r="F388">
            <v>3</v>
          </cell>
          <cell r="G388" t="str">
            <v>Quản lý đất đai</v>
          </cell>
          <cell r="H388" t="str">
            <v>Khoa Tài nguyên và Môi trường</v>
          </cell>
          <cell r="I388" t="str">
            <v>PGS.TS. Giảng viên cao cấp</v>
          </cell>
          <cell r="J388">
            <v>6.92</v>
          </cell>
          <cell r="K388">
            <v>0</v>
          </cell>
          <cell r="L388" t="str">
            <v>01-Apr-16</v>
          </cell>
          <cell r="M388" t="str">
            <v>30-Dec-16</v>
          </cell>
          <cell r="N388">
            <v>2</v>
          </cell>
          <cell r="O388" t="str">
            <v>0306</v>
          </cell>
          <cell r="P388" t="str">
            <v>0306</v>
          </cell>
          <cell r="Q388" t="str">
            <v>15.109</v>
          </cell>
          <cell r="R388" t="str">
            <v>V.07.01.01</v>
          </cell>
          <cell r="S388" t="str">
            <v>TG464</v>
          </cell>
        </row>
        <row r="389">
          <cell r="B389" t="str">
            <v>QDD12</v>
          </cell>
          <cell r="C389" t="str">
            <v>3120215042602</v>
          </cell>
          <cell r="D389" t="str">
            <v>Hồ Thị Lam</v>
          </cell>
          <cell r="E389" t="str">
            <v>Trà</v>
          </cell>
          <cell r="F389">
            <v>3</v>
          </cell>
          <cell r="G389" t="str">
            <v>Quản lý đất đai</v>
          </cell>
          <cell r="H389" t="str">
            <v>Khoa Tài nguyên và Môi trường</v>
          </cell>
          <cell r="I389" t="str">
            <v>PGS.TS. Giảng viên cao cấp</v>
          </cell>
          <cell r="J389">
            <v>6.92</v>
          </cell>
          <cell r="K389">
            <v>0</v>
          </cell>
          <cell r="L389" t="str">
            <v>01-Jul-20</v>
          </cell>
          <cell r="M389" t="str">
            <v>30-Dec-16</v>
          </cell>
          <cell r="N389">
            <v>2</v>
          </cell>
          <cell r="O389" t="str">
            <v>0330</v>
          </cell>
          <cell r="P389" t="str">
            <v>0306</v>
          </cell>
          <cell r="Q389" t="str">
            <v>15.109</v>
          </cell>
          <cell r="R389" t="str">
            <v>V.07.01.01</v>
          </cell>
          <cell r="S389" t="str">
            <v>TG592</v>
          </cell>
        </row>
        <row r="390">
          <cell r="B390" t="str">
            <v>QDD05</v>
          </cell>
          <cell r="C390" t="str">
            <v>3120215002739</v>
          </cell>
          <cell r="D390" t="str">
            <v>Đỗ Thị Đức</v>
          </cell>
          <cell r="E390" t="str">
            <v>Hạnh</v>
          </cell>
          <cell r="F390">
            <v>3</v>
          </cell>
          <cell r="G390" t="str">
            <v>Quản lý đất đai</v>
          </cell>
          <cell r="H390" t="str">
            <v>Khoa Tài nguyên và Môi trường</v>
          </cell>
          <cell r="I390" t="str">
            <v>Tiến sĩ, Giảng viên cao cấp, Phó BM</v>
          </cell>
          <cell r="J390">
            <v>6.2</v>
          </cell>
          <cell r="K390">
            <v>0</v>
          </cell>
          <cell r="L390" t="str">
            <v>01-Feb-20</v>
          </cell>
          <cell r="M390" t="str">
            <v>01-Feb-20</v>
          </cell>
          <cell r="N390">
            <v>2</v>
          </cell>
          <cell r="O390" t="str">
            <v>0306</v>
          </cell>
          <cell r="P390" t="str">
            <v>0306</v>
          </cell>
          <cell r="Q390" t="str">
            <v>15.109</v>
          </cell>
          <cell r="R390" t="str">
            <v>V.07.01.01</v>
          </cell>
          <cell r="S390" t="str">
            <v>QDD05</v>
          </cell>
        </row>
        <row r="391">
          <cell r="B391" t="str">
            <v>QDD04</v>
          </cell>
          <cell r="C391" t="str">
            <v>3120215002700</v>
          </cell>
          <cell r="D391" t="str">
            <v>Hoàng Văn</v>
          </cell>
          <cell r="E391" t="str">
            <v>Đức</v>
          </cell>
          <cell r="F391">
            <v>3</v>
          </cell>
          <cell r="G391" t="str">
            <v>Quản lý đất đai</v>
          </cell>
          <cell r="H391" t="str">
            <v>Khoa Tài nguyên và Môi trường</v>
          </cell>
          <cell r="I391" t="str">
            <v/>
          </cell>
          <cell r="J391">
            <v>6.1</v>
          </cell>
          <cell r="K391">
            <v>0</v>
          </cell>
          <cell r="L391" t="str">
            <v>01-Jun-11</v>
          </cell>
          <cell r="M391" t="str">
            <v>01-Jul-85</v>
          </cell>
          <cell r="N391">
            <v>3</v>
          </cell>
          <cell r="O391" t="str">
            <v>0306</v>
          </cell>
          <cell r="P391" t="str">
            <v>0306</v>
          </cell>
          <cell r="Q391" t="str">
            <v>15.110</v>
          </cell>
          <cell r="R391" t="str">
            <v>15.110</v>
          </cell>
          <cell r="S391" t="str">
            <v>TG085</v>
          </cell>
        </row>
        <row r="392">
          <cell r="B392" t="str">
            <v>QDD10</v>
          </cell>
          <cell r="C392" t="str">
            <v>3120215003176</v>
          </cell>
          <cell r="D392" t="str">
            <v>Phạm Phương</v>
          </cell>
          <cell r="E392" t="str">
            <v>Nam</v>
          </cell>
          <cell r="F392">
            <v>3</v>
          </cell>
          <cell r="G392" t="str">
            <v>Quản lý đất đai</v>
          </cell>
          <cell r="H392" t="str">
            <v>Khoa Tài nguyên và Môi trường</v>
          </cell>
          <cell r="I392" t="str">
            <v>Tiến sĩ, Giảng viên chính</v>
          </cell>
          <cell r="J392">
            <v>5.42</v>
          </cell>
          <cell r="K392">
            <v>0</v>
          </cell>
          <cell r="L392" t="str">
            <v>01-Mar-20</v>
          </cell>
          <cell r="M392" t="str">
            <v>01-Mar-11</v>
          </cell>
          <cell r="N392">
            <v>2</v>
          </cell>
          <cell r="O392" t="str">
            <v>0306</v>
          </cell>
          <cell r="P392" t="str">
            <v>0306</v>
          </cell>
          <cell r="Q392" t="str">
            <v>15.110</v>
          </cell>
          <cell r="R392" t="str">
            <v>V.07.01.02</v>
          </cell>
          <cell r="S392" t="str">
            <v>QDD10</v>
          </cell>
        </row>
        <row r="393">
          <cell r="B393" t="str">
            <v>QDD07</v>
          </cell>
          <cell r="C393" t="str">
            <v>3120215002745</v>
          </cell>
          <cell r="D393" t="str">
            <v>Bùi Lê</v>
          </cell>
          <cell r="E393" t="str">
            <v>Vinh</v>
          </cell>
          <cell r="F393">
            <v>3</v>
          </cell>
          <cell r="G393" t="str">
            <v>Quản lý đất đai</v>
          </cell>
          <cell r="H393" t="str">
            <v>Khoa Tài nguyên và Môi trường</v>
          </cell>
          <cell r="I393" t="str">
            <v>Tiến sĩ, Giảng viên</v>
          </cell>
          <cell r="J393">
            <v>3.99</v>
          </cell>
          <cell r="K393">
            <v>0</v>
          </cell>
          <cell r="L393" t="str">
            <v>01-Nov-20</v>
          </cell>
          <cell r="M393" t="str">
            <v>01-Nov-04</v>
          </cell>
          <cell r="N393">
            <v>2</v>
          </cell>
          <cell r="O393" t="str">
            <v>0306</v>
          </cell>
          <cell r="P393" t="str">
            <v>0306</v>
          </cell>
          <cell r="Q393" t="str">
            <v>15.111</v>
          </cell>
          <cell r="R393" t="str">
            <v>V.07.01.03</v>
          </cell>
          <cell r="S393" t="str">
            <v>QDD07</v>
          </cell>
        </row>
        <row r="394">
          <cell r="B394" t="str">
            <v>QDD01</v>
          </cell>
          <cell r="C394" t="str">
            <v>3120215002768</v>
          </cell>
          <cell r="D394" t="str">
            <v>Nguyễn Thị Thu</v>
          </cell>
          <cell r="E394" t="str">
            <v>Hương</v>
          </cell>
          <cell r="F394">
            <v>3</v>
          </cell>
          <cell r="G394" t="str">
            <v>Quản lý đất đai</v>
          </cell>
          <cell r="H394" t="str">
            <v>Khoa Tài nguyên và Môi trường</v>
          </cell>
          <cell r="I394" t="str">
            <v>Thạc sĩ, Giảng viên chính</v>
          </cell>
          <cell r="J394">
            <v>4.4000000000000004</v>
          </cell>
          <cell r="K394">
            <v>0</v>
          </cell>
          <cell r="L394" t="str">
            <v>01-Dec-20</v>
          </cell>
          <cell r="M394" t="str">
            <v>01-Dec-20</v>
          </cell>
          <cell r="N394">
            <v>3</v>
          </cell>
          <cell r="O394" t="str">
            <v>0306</v>
          </cell>
          <cell r="P394" t="str">
            <v>0306</v>
          </cell>
          <cell r="Q394" t="str">
            <v>15.110</v>
          </cell>
          <cell r="R394" t="str">
            <v>V.07.01.02</v>
          </cell>
          <cell r="S394" t="str">
            <v>QDD01</v>
          </cell>
        </row>
        <row r="395">
          <cell r="B395" t="str">
            <v>QDD02</v>
          </cell>
          <cell r="C395" t="str">
            <v>3120215015096</v>
          </cell>
          <cell r="D395" t="str">
            <v>Bùi Nguyên</v>
          </cell>
          <cell r="E395" t="str">
            <v>Hạnh</v>
          </cell>
          <cell r="F395">
            <v>3</v>
          </cell>
          <cell r="G395" t="str">
            <v>Quản lý đất đai</v>
          </cell>
          <cell r="H395" t="str">
            <v>Khoa Tài nguyên và Môi trường</v>
          </cell>
          <cell r="I395" t="str">
            <v>Thạc sĩ, Giảng viên</v>
          </cell>
          <cell r="J395">
            <v>3.33</v>
          </cell>
          <cell r="K395">
            <v>0</v>
          </cell>
          <cell r="L395" t="str">
            <v>01-Jan-19</v>
          </cell>
          <cell r="M395" t="str">
            <v>01-Jan-11</v>
          </cell>
          <cell r="N395">
            <v>3</v>
          </cell>
          <cell r="O395" t="str">
            <v>0306</v>
          </cell>
          <cell r="P395" t="str">
            <v>0306</v>
          </cell>
          <cell r="Q395" t="str">
            <v>15.111</v>
          </cell>
          <cell r="R395" t="str">
            <v>V.07.01.03</v>
          </cell>
          <cell r="S395" t="str">
            <v>QDD02</v>
          </cell>
        </row>
        <row r="396">
          <cell r="B396" t="str">
            <v>QDD08</v>
          </cell>
          <cell r="C396" t="str">
            <v>3120215033420</v>
          </cell>
          <cell r="D396" t="str">
            <v>Ngô Thị</v>
          </cell>
          <cell r="E396" t="str">
            <v>Hà</v>
          </cell>
          <cell r="F396">
            <v>3</v>
          </cell>
          <cell r="G396" t="str">
            <v>Quản lý đất đai</v>
          </cell>
          <cell r="H396" t="str">
            <v>Khoa Tài nguyên và Môi trường</v>
          </cell>
          <cell r="I396" t="str">
            <v>Thạc sĩ, Giảng viên</v>
          </cell>
          <cell r="J396">
            <v>3.33</v>
          </cell>
          <cell r="K396">
            <v>0</v>
          </cell>
          <cell r="L396" t="str">
            <v>01-Mar-20</v>
          </cell>
          <cell r="M396" t="str">
            <v>01-Mar-11</v>
          </cell>
          <cell r="N396">
            <v>3</v>
          </cell>
          <cell r="O396" t="str">
            <v>0306</v>
          </cell>
          <cell r="P396" t="str">
            <v>0306</v>
          </cell>
          <cell r="Q396" t="str">
            <v>15.111</v>
          </cell>
          <cell r="R396" t="str">
            <v>V.07.01.03</v>
          </cell>
          <cell r="S396" t="str">
            <v>QDD08</v>
          </cell>
        </row>
        <row r="397">
          <cell r="B397" t="str">
            <v>QDD09</v>
          </cell>
          <cell r="C397" t="str">
            <v>3120215042937</v>
          </cell>
          <cell r="D397" t="str">
            <v>Phan Thị Thanh</v>
          </cell>
          <cell r="E397" t="str">
            <v>Huyền</v>
          </cell>
          <cell r="F397">
            <v>3</v>
          </cell>
          <cell r="G397" t="str">
            <v>Quản lý đất đai</v>
          </cell>
          <cell r="H397" t="str">
            <v>Khoa Tài nguyên và Môi trường</v>
          </cell>
          <cell r="I397" t="str">
            <v>Phó Giáo sư, Tiến sĩ, Giảng viên cao cấp</v>
          </cell>
          <cell r="J397">
            <v>6.56</v>
          </cell>
          <cell r="K397">
            <v>0</v>
          </cell>
          <cell r="L397" t="str">
            <v>17-Jul-21</v>
          </cell>
          <cell r="M397" t="str">
            <v>17-Jul-18</v>
          </cell>
          <cell r="N397">
            <v>2</v>
          </cell>
          <cell r="O397" t="str">
            <v>0306</v>
          </cell>
          <cell r="P397" t="str">
            <v>0306</v>
          </cell>
          <cell r="Q397" t="str">
            <v>15.109</v>
          </cell>
          <cell r="R397" t="str">
            <v>V.07.01.01</v>
          </cell>
          <cell r="S397" t="str">
            <v>QDD09</v>
          </cell>
        </row>
        <row r="398">
          <cell r="B398" t="str">
            <v>QDD11</v>
          </cell>
          <cell r="C398" t="str">
            <v>3120215041849</v>
          </cell>
          <cell r="D398" t="str">
            <v>Vũ Thanh</v>
          </cell>
          <cell r="E398" t="str">
            <v>Biển</v>
          </cell>
          <cell r="F398">
            <v>3</v>
          </cell>
          <cell r="G398" t="str">
            <v>Quản lý đất đai</v>
          </cell>
          <cell r="H398" t="str">
            <v>Khoa Tài nguyên và Môi trường</v>
          </cell>
          <cell r="I398" t="str">
            <v>Thạc sĩ, Giảng viên</v>
          </cell>
          <cell r="J398">
            <v>3</v>
          </cell>
          <cell r="K398">
            <v>0</v>
          </cell>
          <cell r="L398" t="str">
            <v>01-Jan-20</v>
          </cell>
          <cell r="M398" t="str">
            <v>01-Jan-14</v>
          </cell>
          <cell r="N398">
            <v>3</v>
          </cell>
          <cell r="O398" t="str">
            <v>0306</v>
          </cell>
          <cell r="P398" t="str">
            <v>0306</v>
          </cell>
          <cell r="Q398" t="str">
            <v>15.111</v>
          </cell>
          <cell r="R398" t="str">
            <v>V.07.01.03</v>
          </cell>
          <cell r="S398" t="str">
            <v>QDD11</v>
          </cell>
        </row>
        <row r="399">
          <cell r="B399" t="str">
            <v/>
          </cell>
          <cell r="C399" t="str">
            <v/>
          </cell>
          <cell r="D399" t="str">
            <v>Phạm Thị Hương</v>
          </cell>
          <cell r="E399" t="str">
            <v>Lan</v>
          </cell>
          <cell r="F399">
            <v>3</v>
          </cell>
          <cell r="G399" t="str">
            <v>Hệ thống thông tin tài nguyên môi trường</v>
          </cell>
          <cell r="H399" t="str">
            <v>Khoa Tài nguyên và Môi trường</v>
          </cell>
          <cell r="I399" t="str">
            <v/>
          </cell>
          <cell r="J399">
            <v>2.16</v>
          </cell>
          <cell r="K399">
            <v>0</v>
          </cell>
          <cell r="L399" t="str">
            <v>23-Feb-99</v>
          </cell>
          <cell r="M399" t="str">
            <v>01-Jan-08</v>
          </cell>
          <cell r="N399">
            <v>3</v>
          </cell>
          <cell r="O399" t="str">
            <v>0307</v>
          </cell>
          <cell r="P399" t="str">
            <v>0307</v>
          </cell>
          <cell r="Q399" t="str">
            <v>15.111</v>
          </cell>
          <cell r="R399" t="str">
            <v>15.111</v>
          </cell>
          <cell r="S399" t="str">
            <v/>
          </cell>
        </row>
        <row r="400">
          <cell r="B400" t="str">
            <v/>
          </cell>
          <cell r="C400" t="str">
            <v/>
          </cell>
          <cell r="D400" t="str">
            <v>Nguyễn Văn</v>
          </cell>
          <cell r="E400" t="str">
            <v>Tuyển</v>
          </cell>
          <cell r="F400">
            <v>3</v>
          </cell>
          <cell r="G400" t="str">
            <v>Hệ thống thông tin tài nguyên môi trường</v>
          </cell>
          <cell r="H400" t="str">
            <v>Khoa Tài nguyên và Môi trường</v>
          </cell>
          <cell r="I400" t="str">
            <v/>
          </cell>
          <cell r="J400">
            <v>6.1</v>
          </cell>
          <cell r="K400">
            <v>0</v>
          </cell>
          <cell r="L400" t="str">
            <v>01-Mar-03</v>
          </cell>
          <cell r="M400" t="str">
            <v>01-May-76</v>
          </cell>
          <cell r="N400">
            <v>3</v>
          </cell>
          <cell r="O400" t="str">
            <v>0307</v>
          </cell>
          <cell r="P400" t="str">
            <v>0307</v>
          </cell>
          <cell r="Q400" t="str">
            <v>15.110</v>
          </cell>
          <cell r="R400" t="str">
            <v>15.110</v>
          </cell>
          <cell r="S400" t="str">
            <v/>
          </cell>
        </row>
        <row r="401">
          <cell r="B401" t="str">
            <v/>
          </cell>
          <cell r="C401" t="str">
            <v/>
          </cell>
          <cell r="D401" t="str">
            <v>Trần Thị Băng</v>
          </cell>
          <cell r="E401" t="str">
            <v>Tâm</v>
          </cell>
          <cell r="F401">
            <v>3</v>
          </cell>
          <cell r="G401" t="str">
            <v>Hệ thống thông tin tài nguyên môi trường</v>
          </cell>
          <cell r="H401" t="str">
            <v>Khoa Tài nguyên và Môi trường</v>
          </cell>
          <cell r="I401" t="str">
            <v/>
          </cell>
          <cell r="J401">
            <v>5.42</v>
          </cell>
          <cell r="K401">
            <v>0</v>
          </cell>
          <cell r="L401" t="str">
            <v>01-Jan-09</v>
          </cell>
          <cell r="M401" t="str">
            <v>01-Dec-79</v>
          </cell>
          <cell r="N401">
            <v>3</v>
          </cell>
          <cell r="O401" t="str">
            <v>0307</v>
          </cell>
          <cell r="P401" t="str">
            <v>0307</v>
          </cell>
          <cell r="Q401" t="str">
            <v>15.110</v>
          </cell>
          <cell r="R401" t="str">
            <v>15.110</v>
          </cell>
          <cell r="S401" t="str">
            <v/>
          </cell>
        </row>
        <row r="402">
          <cell r="B402" t="str">
            <v>TTD01</v>
          </cell>
          <cell r="C402" t="str">
            <v>3120215002797</v>
          </cell>
          <cell r="D402" t="str">
            <v>Trần Quốc</v>
          </cell>
          <cell r="E402" t="str">
            <v>Vinh</v>
          </cell>
          <cell r="F402">
            <v>3</v>
          </cell>
          <cell r="G402" t="str">
            <v>Hệ thống thông tin tài nguyên môi trường</v>
          </cell>
          <cell r="H402" t="str">
            <v>Khoa Tài nguyên và Môi trường</v>
          </cell>
          <cell r="I402" t="str">
            <v>PGS.TS. Giảng viên cao cấp, Phó Trưởng Khoa, Trưởng BM</v>
          </cell>
          <cell r="J402">
            <v>6.56</v>
          </cell>
          <cell r="K402">
            <v>0</v>
          </cell>
          <cell r="L402" t="str">
            <v>17-Jul-21</v>
          </cell>
          <cell r="M402" t="str">
            <v>17-Jul-18</v>
          </cell>
          <cell r="N402">
            <v>2</v>
          </cell>
          <cell r="O402" t="str">
            <v>0307</v>
          </cell>
          <cell r="P402" t="str">
            <v>0307</v>
          </cell>
          <cell r="Q402" t="str">
            <v>15.109</v>
          </cell>
          <cell r="R402" t="str">
            <v>V.07.01.01</v>
          </cell>
          <cell r="S402" t="str">
            <v>TTD01</v>
          </cell>
        </row>
        <row r="403">
          <cell r="B403" t="str">
            <v/>
          </cell>
          <cell r="C403" t="str">
            <v/>
          </cell>
          <cell r="D403" t="str">
            <v>Đàm Xuân</v>
          </cell>
          <cell r="E403" t="str">
            <v>Hoàn</v>
          </cell>
          <cell r="F403">
            <v>3</v>
          </cell>
          <cell r="G403" t="str">
            <v>Hệ thống thông tin tài nguyên môi trường</v>
          </cell>
          <cell r="H403" t="str">
            <v>Khoa Tài nguyên và Môi trường</v>
          </cell>
          <cell r="I403" t="str">
            <v/>
          </cell>
          <cell r="J403">
            <v>6.1</v>
          </cell>
          <cell r="K403">
            <v>0</v>
          </cell>
          <cell r="L403" t="str">
            <v>01-Dec-05</v>
          </cell>
          <cell r="M403" t="str">
            <v>01-Jun-78</v>
          </cell>
          <cell r="N403">
            <v>2</v>
          </cell>
          <cell r="O403" t="str">
            <v>0307</v>
          </cell>
          <cell r="P403" t="str">
            <v>0307</v>
          </cell>
          <cell r="Q403" t="str">
            <v>15.110</v>
          </cell>
          <cell r="R403" t="str">
            <v>15.110</v>
          </cell>
          <cell r="S403" t="str">
            <v/>
          </cell>
        </row>
        <row r="404">
          <cell r="B404" t="str">
            <v>TTD03</v>
          </cell>
          <cell r="C404" t="str">
            <v>3120215002801</v>
          </cell>
          <cell r="D404" t="str">
            <v>Nguyễn Đình</v>
          </cell>
          <cell r="E404" t="str">
            <v>Công</v>
          </cell>
          <cell r="F404">
            <v>3</v>
          </cell>
          <cell r="G404" t="str">
            <v>Hệ thống thông tin tài nguyên môi trường</v>
          </cell>
          <cell r="H404" t="str">
            <v>Khoa Tài nguyên và Môi trường</v>
          </cell>
          <cell r="I404" t="str">
            <v>Tiến sĩ, Giảng viên</v>
          </cell>
          <cell r="J404">
            <v>3.66</v>
          </cell>
          <cell r="K404">
            <v>0</v>
          </cell>
          <cell r="L404" t="str">
            <v>01-Apr-11</v>
          </cell>
          <cell r="M404" t="str">
            <v>01-Apr-99</v>
          </cell>
          <cell r="N404">
            <v>2</v>
          </cell>
          <cell r="O404" t="str">
            <v>0307</v>
          </cell>
          <cell r="P404" t="str">
            <v>0307</v>
          </cell>
          <cell r="Q404" t="str">
            <v>15.111</v>
          </cell>
          <cell r="R404" t="str">
            <v>15.111</v>
          </cell>
          <cell r="S404" t="str">
            <v>TTD03</v>
          </cell>
        </row>
        <row r="405">
          <cell r="B405" t="str">
            <v>TTD04</v>
          </cell>
          <cell r="C405" t="str">
            <v>3120215002818</v>
          </cell>
          <cell r="D405" t="str">
            <v>Lê Thị</v>
          </cell>
          <cell r="E405" t="str">
            <v>Giang</v>
          </cell>
          <cell r="F405">
            <v>3</v>
          </cell>
          <cell r="G405" t="str">
            <v>Hệ thống thông tin tài nguyên môi trường</v>
          </cell>
          <cell r="H405" t="str">
            <v>Khoa Tài nguyên và Môi trường</v>
          </cell>
          <cell r="I405" t="str">
            <v>Phó Giáo sư, Tiến sĩ, Giảng viên cao cấp</v>
          </cell>
          <cell r="J405">
            <v>6.56</v>
          </cell>
          <cell r="K405">
            <v>0</v>
          </cell>
          <cell r="L405" t="str">
            <v>17-Jul-21</v>
          </cell>
          <cell r="M405" t="str">
            <v>17-Jul-18</v>
          </cell>
          <cell r="N405">
            <v>2</v>
          </cell>
          <cell r="O405" t="str">
            <v>0307</v>
          </cell>
          <cell r="P405" t="str">
            <v>0307</v>
          </cell>
          <cell r="Q405" t="str">
            <v>15.109</v>
          </cell>
          <cell r="R405" t="str">
            <v>V.07.01.01</v>
          </cell>
          <cell r="S405" t="str">
            <v>TTD04</v>
          </cell>
        </row>
        <row r="406">
          <cell r="B406" t="str">
            <v>TTD06</v>
          </cell>
          <cell r="C406" t="str">
            <v>3120215002899</v>
          </cell>
          <cell r="D406" t="str">
            <v>Phạm Văn</v>
          </cell>
          <cell r="E406" t="str">
            <v>Vân</v>
          </cell>
          <cell r="F406">
            <v>3</v>
          </cell>
          <cell r="G406" t="str">
            <v>Hệ thống thông tin tài nguyên môi trường</v>
          </cell>
          <cell r="H406" t="str">
            <v>Khoa Tài nguyên và Môi trường</v>
          </cell>
          <cell r="I406" t="str">
            <v>Tiến sĩ, Giảng viên chính, Phó BM</v>
          </cell>
          <cell r="J406">
            <v>4.74</v>
          </cell>
          <cell r="K406">
            <v>0</v>
          </cell>
          <cell r="L406" t="str">
            <v>01-Apr-20</v>
          </cell>
          <cell r="M406" t="str">
            <v>01-Apr-18</v>
          </cell>
          <cell r="N406">
            <v>2</v>
          </cell>
          <cell r="O406" t="str">
            <v>0307</v>
          </cell>
          <cell r="P406" t="str">
            <v>0307</v>
          </cell>
          <cell r="Q406" t="str">
            <v>15.110</v>
          </cell>
          <cell r="R406" t="str">
            <v>V.07.01.02</v>
          </cell>
          <cell r="S406" t="str">
            <v>TTD06</v>
          </cell>
        </row>
        <row r="407">
          <cell r="B407" t="str">
            <v>TTD05</v>
          </cell>
          <cell r="C407" t="str">
            <v>3120215002882</v>
          </cell>
          <cell r="D407" t="str">
            <v>Phạm Quý</v>
          </cell>
          <cell r="E407" t="str">
            <v>Giang</v>
          </cell>
          <cell r="F407">
            <v>3</v>
          </cell>
          <cell r="G407" t="str">
            <v>Hệ thống thông tin tài nguyên môi trường</v>
          </cell>
          <cell r="H407" t="str">
            <v>Khoa Tài nguyên và Môi trường</v>
          </cell>
          <cell r="I407" t="str">
            <v>Tiến sĩ, Giảng viên</v>
          </cell>
          <cell r="J407">
            <v>3.66</v>
          </cell>
          <cell r="K407">
            <v>0</v>
          </cell>
          <cell r="L407" t="str">
            <v>01-Oct-18</v>
          </cell>
          <cell r="M407" t="str">
            <v>01-Oct-07</v>
          </cell>
          <cell r="N407">
            <v>2</v>
          </cell>
          <cell r="O407" t="str">
            <v>0307</v>
          </cell>
          <cell r="P407" t="str">
            <v>0307</v>
          </cell>
          <cell r="Q407" t="str">
            <v>15.111</v>
          </cell>
          <cell r="R407" t="str">
            <v>V.07.01.03</v>
          </cell>
          <cell r="S407" t="str">
            <v>TTD05</v>
          </cell>
        </row>
        <row r="408">
          <cell r="B408" t="str">
            <v>TTD02</v>
          </cell>
          <cell r="C408" t="str">
            <v>3120215033414</v>
          </cell>
          <cell r="D408" t="str">
            <v>Đoàn Thanh</v>
          </cell>
          <cell r="E408" t="str">
            <v>Thủy</v>
          </cell>
          <cell r="F408">
            <v>3</v>
          </cell>
          <cell r="G408" t="str">
            <v>Hệ thống thông tin tài nguyên môi trường</v>
          </cell>
          <cell r="H408" t="str">
            <v>Khoa Tài nguyên và Môi trường</v>
          </cell>
          <cell r="I408" t="str">
            <v>Thạc sĩ, Giảng viên</v>
          </cell>
          <cell r="J408">
            <v>3.33</v>
          </cell>
          <cell r="K408">
            <v>0</v>
          </cell>
          <cell r="L408" t="str">
            <v>01-Sep-20</v>
          </cell>
          <cell r="M408" t="str">
            <v>01-Mar-11</v>
          </cell>
          <cell r="N408">
            <v>3</v>
          </cell>
          <cell r="O408" t="str">
            <v>0307</v>
          </cell>
          <cell r="P408" t="str">
            <v>0307</v>
          </cell>
          <cell r="Q408" t="str">
            <v>15.111</v>
          </cell>
          <cell r="R408" t="str">
            <v>V.07.01.03</v>
          </cell>
          <cell r="S408" t="str">
            <v>TTD02</v>
          </cell>
        </row>
        <row r="409">
          <cell r="B409" t="str">
            <v>TTD07</v>
          </cell>
          <cell r="C409" t="str">
            <v>3120215036697</v>
          </cell>
          <cell r="D409" t="str">
            <v>Nguyễn Đức</v>
          </cell>
          <cell r="E409" t="str">
            <v>Thuận</v>
          </cell>
          <cell r="F409">
            <v>3</v>
          </cell>
          <cell r="G409" t="str">
            <v>Hệ thống thông tin tài nguyên môi trường</v>
          </cell>
          <cell r="H409" t="str">
            <v>Khoa Tài nguyên và Môi trường</v>
          </cell>
          <cell r="I409" t="str">
            <v>Thạc sĩ, Giảng viên</v>
          </cell>
          <cell r="J409">
            <v>3.33</v>
          </cell>
          <cell r="K409">
            <v>0</v>
          </cell>
          <cell r="L409" t="str">
            <v>01-Aug-20</v>
          </cell>
          <cell r="M409" t="str">
            <v>01-Aug-12</v>
          </cell>
          <cell r="N409">
            <v>3</v>
          </cell>
          <cell r="O409" t="str">
            <v>0307</v>
          </cell>
          <cell r="P409" t="str">
            <v>0307</v>
          </cell>
          <cell r="Q409" t="str">
            <v>15.111</v>
          </cell>
          <cell r="R409" t="str">
            <v>V.07.01.03</v>
          </cell>
          <cell r="S409" t="str">
            <v>TTD07</v>
          </cell>
        </row>
        <row r="410">
          <cell r="B410" t="str">
            <v>TTD08</v>
          </cell>
          <cell r="C410" t="str">
            <v>3120215044932</v>
          </cell>
          <cell r="D410" t="str">
            <v>Đỗ Thị</v>
          </cell>
          <cell r="E410" t="str">
            <v>Loan</v>
          </cell>
          <cell r="F410">
            <v>3</v>
          </cell>
          <cell r="G410" t="str">
            <v>Hệ thống thông tin tài nguyên môi trường</v>
          </cell>
          <cell r="H410" t="str">
            <v>Khoa Tài nguyên và Môi trường</v>
          </cell>
          <cell r="I410" t="str">
            <v>Thạc sĩ, Giảng viên</v>
          </cell>
          <cell r="J410">
            <v>3.33</v>
          </cell>
          <cell r="K410">
            <v>0</v>
          </cell>
          <cell r="L410" t="str">
            <v>01-Jan-21</v>
          </cell>
          <cell r="M410" t="str">
            <v>01-Jan-15</v>
          </cell>
          <cell r="N410">
            <v>3</v>
          </cell>
          <cell r="O410" t="str">
            <v>0307</v>
          </cell>
          <cell r="P410" t="str">
            <v>0307</v>
          </cell>
          <cell r="Q410" t="str">
            <v>15.111</v>
          </cell>
          <cell r="R410" t="str">
            <v>V.07.01.03</v>
          </cell>
          <cell r="S410" t="str">
            <v>TTD08</v>
          </cell>
        </row>
        <row r="411">
          <cell r="B411" t="str">
            <v>TTD09</v>
          </cell>
          <cell r="C411" t="str">
            <v>3120215048411</v>
          </cell>
          <cell r="D411" t="str">
            <v>Nguyễn Thị Cẩm</v>
          </cell>
          <cell r="E411" t="str">
            <v>Hà</v>
          </cell>
          <cell r="F411">
            <v>3</v>
          </cell>
          <cell r="G411" t="str">
            <v>Hệ thống thông tin tài nguyên môi trường</v>
          </cell>
          <cell r="H411" t="str">
            <v>Khoa Tài nguyên và Môi trường</v>
          </cell>
          <cell r="I411" t="str">
            <v>Kỹ sư</v>
          </cell>
          <cell r="J411">
            <v>2.34</v>
          </cell>
          <cell r="K411">
            <v>0</v>
          </cell>
          <cell r="L411" t="str">
            <v>01-Jan-16</v>
          </cell>
          <cell r="M411" t="str">
            <v>01-Jan-16</v>
          </cell>
          <cell r="N411">
            <v>4</v>
          </cell>
          <cell r="O411" t="str">
            <v>0307</v>
          </cell>
          <cell r="P411" t="str">
            <v>0307</v>
          </cell>
          <cell r="Q411" t="str">
            <v>13.095</v>
          </cell>
          <cell r="R411" t="str">
            <v>V.05.02.07</v>
          </cell>
          <cell r="S411" t="str">
            <v>TTD09</v>
          </cell>
        </row>
        <row r="412">
          <cell r="B412" t="str">
            <v/>
          </cell>
          <cell r="C412" t="str">
            <v/>
          </cell>
          <cell r="D412" t="str">
            <v>Lăng Văn</v>
          </cell>
          <cell r="E412" t="str">
            <v>Mạnh</v>
          </cell>
          <cell r="F412">
            <v>3</v>
          </cell>
          <cell r="G412" t="str">
            <v>Khoa học đất và Dinh dưỡng cây trồng</v>
          </cell>
          <cell r="H412" t="str">
            <v>Khoa Tài nguyên và Môi trường</v>
          </cell>
          <cell r="I412" t="str">
            <v/>
          </cell>
          <cell r="J412">
            <v>1.86</v>
          </cell>
          <cell r="K412">
            <v>0</v>
          </cell>
          <cell r="L412" t="str">
            <v>01-Feb-05</v>
          </cell>
          <cell r="M412" t="str">
            <v>01-Feb-05</v>
          </cell>
          <cell r="N412">
            <v>6</v>
          </cell>
          <cell r="O412" t="str">
            <v>0302</v>
          </cell>
          <cell r="P412" t="str">
            <v>0302</v>
          </cell>
          <cell r="Q412" t="str">
            <v>13.096</v>
          </cell>
          <cell r="R412" t="str">
            <v>13.096</v>
          </cell>
          <cell r="S412" t="str">
            <v/>
          </cell>
        </row>
        <row r="413">
          <cell r="B413" t="str">
            <v/>
          </cell>
          <cell r="C413" t="str">
            <v/>
          </cell>
          <cell r="D413" t="str">
            <v>Đinh Văn</v>
          </cell>
          <cell r="E413" t="str">
            <v>Quyết</v>
          </cell>
          <cell r="F413">
            <v>3</v>
          </cell>
          <cell r="G413" t="str">
            <v>Khoa học đất và Dinh dưỡng cây trồng</v>
          </cell>
          <cell r="H413" t="str">
            <v>Khoa Tài nguyên và Môi trường</v>
          </cell>
          <cell r="I413" t="str">
            <v/>
          </cell>
          <cell r="J413">
            <v>1.86</v>
          </cell>
          <cell r="K413">
            <v>0</v>
          </cell>
          <cell r="L413" t="str">
            <v>01-Apr-06</v>
          </cell>
          <cell r="M413" t="str">
            <v>01-Apr-05</v>
          </cell>
          <cell r="N413">
            <v>6</v>
          </cell>
          <cell r="O413" t="str">
            <v>0302</v>
          </cell>
          <cell r="P413" t="str">
            <v>0302</v>
          </cell>
          <cell r="Q413" t="str">
            <v>13.096</v>
          </cell>
          <cell r="R413" t="str">
            <v>13.096</v>
          </cell>
          <cell r="S413" t="str">
            <v/>
          </cell>
        </row>
        <row r="414">
          <cell r="B414" t="str">
            <v/>
          </cell>
          <cell r="C414" t="str">
            <v>3120215002440</v>
          </cell>
          <cell r="D414" t="str">
            <v>Nguyễn Văn</v>
          </cell>
          <cell r="E414" t="str">
            <v>Hiền</v>
          </cell>
          <cell r="F414">
            <v>3</v>
          </cell>
          <cell r="G414" t="str">
            <v>Khoa học đất và Dinh dưỡng cây trồng</v>
          </cell>
          <cell r="H414" t="str">
            <v>Khoa Tài nguyên và Môi trường</v>
          </cell>
          <cell r="I414" t="str">
            <v>Nhân viên kỹ thuật</v>
          </cell>
          <cell r="J414">
            <v>3.63</v>
          </cell>
          <cell r="K414">
            <v>0.19</v>
          </cell>
          <cell r="L414" t="str">
            <v>01-Dec-16</v>
          </cell>
          <cell r="M414" t="str">
            <v>01-Jan-83</v>
          </cell>
          <cell r="N414">
            <v>7</v>
          </cell>
          <cell r="O414" t="str">
            <v>0302</v>
          </cell>
          <cell r="P414" t="str">
            <v>0302</v>
          </cell>
          <cell r="Q414" t="str">
            <v>01.007</v>
          </cell>
          <cell r="R414" t="str">
            <v>01.007</v>
          </cell>
          <cell r="S414" t="str">
            <v/>
          </cell>
        </row>
        <row r="415">
          <cell r="B415" t="str">
            <v/>
          </cell>
          <cell r="C415" t="str">
            <v>3120215044739</v>
          </cell>
          <cell r="D415" t="str">
            <v>Hà Văn</v>
          </cell>
          <cell r="E415" t="str">
            <v>Tú</v>
          </cell>
          <cell r="F415">
            <v>3</v>
          </cell>
          <cell r="G415" t="str">
            <v>Khoa học đất và Dinh dưỡng cây trồng</v>
          </cell>
          <cell r="H415" t="str">
            <v>Khoa Tài nguyên và Môi trường</v>
          </cell>
          <cell r="I415" t="str">
            <v>Kỹ thuật viên</v>
          </cell>
          <cell r="J415">
            <v>2.46</v>
          </cell>
          <cell r="K415">
            <v>0</v>
          </cell>
          <cell r="L415" t="str">
            <v>01-Dec-20</v>
          </cell>
          <cell r="M415" t="str">
            <v>01-Jul-14</v>
          </cell>
          <cell r="N415">
            <v>5</v>
          </cell>
          <cell r="O415" t="str">
            <v>0302</v>
          </cell>
          <cell r="P415" t="str">
            <v>0302</v>
          </cell>
          <cell r="Q415" t="str">
            <v>13.096</v>
          </cell>
          <cell r="R415" t="str">
            <v>13.096</v>
          </cell>
          <cell r="S415" t="str">
            <v/>
          </cell>
        </row>
        <row r="416">
          <cell r="B416" t="str">
            <v/>
          </cell>
          <cell r="C416" t="str">
            <v/>
          </cell>
          <cell r="D416" t="str">
            <v>Lê Hùng</v>
          </cell>
          <cell r="E416" t="str">
            <v>Mạnh</v>
          </cell>
          <cell r="F416">
            <v>3</v>
          </cell>
          <cell r="G416" t="str">
            <v>Khoa học đất và Dinh dưỡng cây trồng</v>
          </cell>
          <cell r="H416" t="str">
            <v>Khoa Tài nguyên và Môi trường</v>
          </cell>
          <cell r="I416" t="str">
            <v/>
          </cell>
          <cell r="J416">
            <v>2.34</v>
          </cell>
          <cell r="K416">
            <v>0</v>
          </cell>
          <cell r="L416" t="str">
            <v>01-Dec-04</v>
          </cell>
          <cell r="M416" t="str">
            <v>01-Dec-04</v>
          </cell>
          <cell r="N416">
            <v>4</v>
          </cell>
          <cell r="O416" t="str">
            <v>0302</v>
          </cell>
          <cell r="P416" t="str">
            <v>0302</v>
          </cell>
          <cell r="Q416" t="str">
            <v>13.092</v>
          </cell>
          <cell r="R416" t="str">
            <v>13.092</v>
          </cell>
          <cell r="S416" t="str">
            <v/>
          </cell>
        </row>
        <row r="417">
          <cell r="B417" t="str">
            <v/>
          </cell>
          <cell r="C417" t="str">
            <v/>
          </cell>
          <cell r="D417" t="str">
            <v>Lê Thị Vân</v>
          </cell>
          <cell r="E417" t="str">
            <v>Anh</v>
          </cell>
          <cell r="F417">
            <v>3</v>
          </cell>
          <cell r="G417" t="str">
            <v>Khoa học đất và Dinh dưỡng cây trồng</v>
          </cell>
          <cell r="H417" t="str">
            <v>Khoa Tài nguyên và Môi trường</v>
          </cell>
          <cell r="I417" t="str">
            <v/>
          </cell>
          <cell r="J417">
            <v>1.99</v>
          </cell>
          <cell r="K417">
            <v>0</v>
          </cell>
          <cell r="L417" t="str">
            <v>01-Apr-06</v>
          </cell>
          <cell r="M417" t="str">
            <v>01-Apr-06</v>
          </cell>
          <cell r="N417">
            <v>4</v>
          </cell>
          <cell r="O417" t="str">
            <v>0302</v>
          </cell>
          <cell r="P417" t="str">
            <v>0302</v>
          </cell>
          <cell r="Q417" t="str">
            <v>13.092</v>
          </cell>
          <cell r="R417" t="str">
            <v>13.092</v>
          </cell>
          <cell r="S417" t="str">
            <v/>
          </cell>
        </row>
        <row r="418">
          <cell r="B418" t="str">
            <v/>
          </cell>
          <cell r="C418" t="str">
            <v/>
          </cell>
          <cell r="D418" t="str">
            <v>Kim Văn</v>
          </cell>
          <cell r="E418" t="str">
            <v>Thành</v>
          </cell>
          <cell r="F418">
            <v>3</v>
          </cell>
          <cell r="G418" t="str">
            <v>Khoa học đất và Dinh dưỡng cây trồng</v>
          </cell>
          <cell r="H418" t="str">
            <v>Khoa Tài nguyên và Môi trường</v>
          </cell>
          <cell r="I418" t="str">
            <v/>
          </cell>
          <cell r="J418">
            <v>1.99</v>
          </cell>
          <cell r="K418">
            <v>0</v>
          </cell>
          <cell r="L418" t="str">
            <v>01-Mar-06</v>
          </cell>
          <cell r="M418" t="str">
            <v>01-Jan-08</v>
          </cell>
          <cell r="N418">
            <v>4</v>
          </cell>
          <cell r="O418" t="str">
            <v>0302</v>
          </cell>
          <cell r="P418" t="str">
            <v>0302</v>
          </cell>
          <cell r="Q418" t="str">
            <v>13.092</v>
          </cell>
          <cell r="R418" t="str">
            <v>13.092</v>
          </cell>
          <cell r="S418" t="str">
            <v/>
          </cell>
        </row>
        <row r="419">
          <cell r="B419" t="str">
            <v>NHO01</v>
          </cell>
          <cell r="C419" t="str">
            <v>3120215002390</v>
          </cell>
          <cell r="D419" t="str">
            <v>Nguyễn Như</v>
          </cell>
          <cell r="E419" t="str">
            <v>Hà</v>
          </cell>
          <cell r="F419">
            <v>3</v>
          </cell>
          <cell r="G419" t="str">
            <v>Khoa học đất và Dinh dưỡng cây trồng</v>
          </cell>
          <cell r="H419" t="str">
            <v>Khoa Tài nguyên và Môi trường</v>
          </cell>
          <cell r="I419" t="str">
            <v>PGS.TS. Giảng viên cao cấp, Bảo lưu PCCV</v>
          </cell>
          <cell r="J419">
            <v>7.28</v>
          </cell>
          <cell r="K419">
            <v>0</v>
          </cell>
          <cell r="L419" t="str">
            <v>01-Dec-17</v>
          </cell>
          <cell r="M419" t="str">
            <v>30-Dec-16</v>
          </cell>
          <cell r="N419">
            <v>2</v>
          </cell>
          <cell r="O419" t="str">
            <v>0302</v>
          </cell>
          <cell r="P419" t="str">
            <v>0302</v>
          </cell>
          <cell r="Q419" t="str">
            <v>15.109</v>
          </cell>
          <cell r="R419" t="str">
            <v>V.07.01.01</v>
          </cell>
          <cell r="S419" t="str">
            <v>TG529</v>
          </cell>
        </row>
        <row r="420">
          <cell r="B420" t="str">
            <v>MOI84</v>
          </cell>
          <cell r="C420" t="str">
            <v>3120215002404</v>
          </cell>
          <cell r="D420" t="str">
            <v>Lê Thị Bích</v>
          </cell>
          <cell r="E420" t="str">
            <v>Đào</v>
          </cell>
          <cell r="F420">
            <v>3</v>
          </cell>
          <cell r="G420" t="str">
            <v>Khoa học đất và Dinh dưỡng cây trồng</v>
          </cell>
          <cell r="H420" t="str">
            <v>Khoa Tài nguyên và Môi trường</v>
          </cell>
          <cell r="I420" t="str">
            <v/>
          </cell>
          <cell r="J420">
            <v>5.08</v>
          </cell>
          <cell r="K420">
            <v>0</v>
          </cell>
          <cell r="L420" t="str">
            <v>01-Sep-08</v>
          </cell>
          <cell r="M420" t="str">
            <v>01-Oct-79</v>
          </cell>
          <cell r="N420">
            <v>3</v>
          </cell>
          <cell r="O420" t="str">
            <v>0302</v>
          </cell>
          <cell r="P420" t="str">
            <v>0302</v>
          </cell>
          <cell r="Q420" t="str">
            <v>15.110</v>
          </cell>
          <cell r="R420" t="str">
            <v>15.110</v>
          </cell>
          <cell r="S420" t="str">
            <v>MOI84</v>
          </cell>
        </row>
        <row r="421">
          <cell r="B421" t="str">
            <v/>
          </cell>
          <cell r="C421" t="str">
            <v>3120215002410</v>
          </cell>
          <cell r="D421" t="str">
            <v>Võ Thị Ngọc</v>
          </cell>
          <cell r="E421" t="str">
            <v>Bích</v>
          </cell>
          <cell r="F421">
            <v>3</v>
          </cell>
          <cell r="G421" t="str">
            <v>Khoa học đất và Dinh dưỡng cây trồng</v>
          </cell>
          <cell r="H421" t="str">
            <v>Khoa Tài nguyên và Môi trường</v>
          </cell>
          <cell r="I421" t="str">
            <v>Kỹ sư chính</v>
          </cell>
          <cell r="J421">
            <v>5.08</v>
          </cell>
          <cell r="K421">
            <v>0</v>
          </cell>
          <cell r="L421" t="str">
            <v>01-Dec-16</v>
          </cell>
          <cell r="M421" t="str">
            <v>01-Jan-12</v>
          </cell>
          <cell r="N421">
            <v>4</v>
          </cell>
          <cell r="O421" t="str">
            <v>0302</v>
          </cell>
          <cell r="P421" t="str">
            <v>0302</v>
          </cell>
          <cell r="Q421" t="str">
            <v>13.094</v>
          </cell>
          <cell r="R421" t="str">
            <v>13.094</v>
          </cell>
          <cell r="S421" t="str">
            <v/>
          </cell>
        </row>
        <row r="422">
          <cell r="B422" t="str">
            <v>NHO07</v>
          </cell>
          <cell r="C422" t="str">
            <v>3120215002433</v>
          </cell>
          <cell r="D422" t="str">
            <v>Nguyễn Thu</v>
          </cell>
          <cell r="E422" t="str">
            <v>Hà</v>
          </cell>
          <cell r="F422">
            <v>3</v>
          </cell>
          <cell r="G422" t="str">
            <v>Khoa học đất và Dinh dưỡng cây trồng</v>
          </cell>
          <cell r="H422" t="str">
            <v>Khoa Tài nguyên và Môi trường</v>
          </cell>
          <cell r="I422" t="str">
            <v>Tiến sĩ, Giảng viên chính, Trưởng BM</v>
          </cell>
          <cell r="J422">
            <v>4.4000000000000004</v>
          </cell>
          <cell r="K422">
            <v>0</v>
          </cell>
          <cell r="L422" t="str">
            <v>01-Mar-19</v>
          </cell>
          <cell r="M422" t="str">
            <v>01-Dec-20</v>
          </cell>
          <cell r="N422">
            <v>2</v>
          </cell>
          <cell r="O422" t="str">
            <v>0302</v>
          </cell>
          <cell r="P422" t="str">
            <v>0302</v>
          </cell>
          <cell r="Q422" t="str">
            <v>15.110</v>
          </cell>
          <cell r="R422" t="str">
            <v>V.07.01.02</v>
          </cell>
          <cell r="S422" t="str">
            <v>NHO07</v>
          </cell>
        </row>
        <row r="423">
          <cell r="B423" t="str">
            <v>NHO04</v>
          </cell>
          <cell r="C423" t="str">
            <v>3120215002427</v>
          </cell>
          <cell r="D423" t="str">
            <v>Phạm Thị Lan</v>
          </cell>
          <cell r="E423" t="str">
            <v>Hương</v>
          </cell>
          <cell r="F423">
            <v>3</v>
          </cell>
          <cell r="G423" t="str">
            <v>Khoa học đất và Dinh dưỡng cây trồng</v>
          </cell>
          <cell r="H423" t="str">
            <v>Khoa Tài nguyên và Môi trường</v>
          </cell>
          <cell r="I423" t="str">
            <v/>
          </cell>
          <cell r="J423">
            <v>2.67</v>
          </cell>
          <cell r="K423">
            <v>0</v>
          </cell>
          <cell r="L423" t="str">
            <v>01-Oct-08</v>
          </cell>
          <cell r="M423" t="str">
            <v>01-Oct-05</v>
          </cell>
          <cell r="N423">
            <v>4</v>
          </cell>
          <cell r="O423" t="str">
            <v>0302</v>
          </cell>
          <cell r="P423" t="str">
            <v>0302</v>
          </cell>
          <cell r="Q423" t="str">
            <v>15.111</v>
          </cell>
          <cell r="R423" t="str">
            <v>15.111</v>
          </cell>
          <cell r="S423" t="str">
            <v>TG123</v>
          </cell>
        </row>
        <row r="424">
          <cell r="B424" t="str">
            <v>NHO06</v>
          </cell>
          <cell r="C424" t="str">
            <v/>
          </cell>
          <cell r="D424" t="str">
            <v>Phùng Anh</v>
          </cell>
          <cell r="E424" t="str">
            <v>Tuấn</v>
          </cell>
          <cell r="F424">
            <v>3</v>
          </cell>
          <cell r="G424" t="str">
            <v>Khoa học đất và Dinh dưỡng cây trồng</v>
          </cell>
          <cell r="H424" t="str">
            <v>Khoa Tài nguyên và Môi trường</v>
          </cell>
          <cell r="I424" t="str">
            <v/>
          </cell>
          <cell r="J424">
            <v>1.99</v>
          </cell>
          <cell r="K424">
            <v>0</v>
          </cell>
          <cell r="L424" t="str">
            <v>01-Oct-06</v>
          </cell>
          <cell r="M424" t="str">
            <v>01-Oct-06</v>
          </cell>
          <cell r="N424">
            <v>4</v>
          </cell>
          <cell r="O424" t="str">
            <v>0302</v>
          </cell>
          <cell r="P424" t="str">
            <v>0302</v>
          </cell>
          <cell r="Q424" t="str">
            <v>15.111</v>
          </cell>
          <cell r="R424" t="str">
            <v>15.111</v>
          </cell>
          <cell r="S424" t="str">
            <v>NHO06</v>
          </cell>
        </row>
        <row r="425">
          <cell r="B425" t="str">
            <v>NHO03</v>
          </cell>
          <cell r="C425" t="str">
            <v>3120215002456</v>
          </cell>
          <cell r="D425" t="str">
            <v>Nguyễn Thị Lan</v>
          </cell>
          <cell r="E425" t="str">
            <v>Anh</v>
          </cell>
          <cell r="F425">
            <v>3</v>
          </cell>
          <cell r="G425" t="str">
            <v>Khoa học đất và Dinh dưỡng cây trồng</v>
          </cell>
          <cell r="H425" t="str">
            <v>Khoa Tài nguyên và Môi trường</v>
          </cell>
          <cell r="I425" t="str">
            <v>Thạc sĩ, Giảng viên</v>
          </cell>
          <cell r="J425">
            <v>3.66</v>
          </cell>
          <cell r="K425">
            <v>0</v>
          </cell>
          <cell r="L425" t="str">
            <v>01-Dec-20</v>
          </cell>
          <cell r="M425" t="str">
            <v>01-Dec-08</v>
          </cell>
          <cell r="N425">
            <v>3</v>
          </cell>
          <cell r="O425" t="str">
            <v>0302</v>
          </cell>
          <cell r="P425" t="str">
            <v>0300</v>
          </cell>
          <cell r="Q425" t="str">
            <v>15.111</v>
          </cell>
          <cell r="R425" t="str">
            <v>V.07.01.03</v>
          </cell>
          <cell r="S425" t="str">
            <v>NHO03</v>
          </cell>
        </row>
        <row r="426">
          <cell r="B426" t="str">
            <v>NHO05</v>
          </cell>
          <cell r="C426" t="str">
            <v>3120215009642</v>
          </cell>
          <cell r="D426" t="str">
            <v>Nguyễn Thành</v>
          </cell>
          <cell r="E426" t="str">
            <v>Trung</v>
          </cell>
          <cell r="F426">
            <v>3</v>
          </cell>
          <cell r="G426" t="str">
            <v>Khoa học đất và Dinh dưỡng cây trồng</v>
          </cell>
          <cell r="H426" t="str">
            <v>Khoa Tài nguyên và Môi trường</v>
          </cell>
          <cell r="I426" t="str">
            <v>Tiến sĩ, Giảng viên</v>
          </cell>
          <cell r="J426">
            <v>3.66</v>
          </cell>
          <cell r="K426">
            <v>0</v>
          </cell>
          <cell r="L426" t="str">
            <v>01-Aug-21</v>
          </cell>
          <cell r="M426" t="str">
            <v>01-Aug-09</v>
          </cell>
          <cell r="N426">
            <v>2</v>
          </cell>
          <cell r="O426" t="str">
            <v>0302</v>
          </cell>
          <cell r="P426" t="str">
            <v>0302</v>
          </cell>
          <cell r="Q426" t="str">
            <v>15.111</v>
          </cell>
          <cell r="R426" t="str">
            <v>V.07.01.03</v>
          </cell>
          <cell r="S426" t="str">
            <v>NHO05</v>
          </cell>
        </row>
        <row r="427">
          <cell r="B427" t="str">
            <v>NHO08</v>
          </cell>
          <cell r="C427" t="str">
            <v>3120215029338</v>
          </cell>
          <cell r="D427" t="str">
            <v>Nguyễn Văn</v>
          </cell>
          <cell r="E427" t="str">
            <v>Thao</v>
          </cell>
          <cell r="F427">
            <v>3</v>
          </cell>
          <cell r="G427" t="str">
            <v>Khoa học đất và Dinh dưỡng cây trồng</v>
          </cell>
          <cell r="H427" t="str">
            <v>Khoa Tài nguyên và Môi trường</v>
          </cell>
          <cell r="I427" t="str">
            <v>Thạc sĩ, Giảng viên</v>
          </cell>
          <cell r="J427">
            <v>3.66</v>
          </cell>
          <cell r="K427">
            <v>0</v>
          </cell>
          <cell r="L427" t="str">
            <v>01-Dec-21</v>
          </cell>
          <cell r="M427" t="str">
            <v>01-May-10</v>
          </cell>
          <cell r="N427">
            <v>3</v>
          </cell>
          <cell r="O427" t="str">
            <v>0302</v>
          </cell>
          <cell r="P427" t="str">
            <v>0302</v>
          </cell>
          <cell r="Q427" t="str">
            <v>15.111</v>
          </cell>
          <cell r="R427" t="str">
            <v>V.07.01.03</v>
          </cell>
          <cell r="S427" t="str">
            <v>NHO08</v>
          </cell>
        </row>
        <row r="428">
          <cell r="B428" t="str">
            <v/>
          </cell>
          <cell r="C428" t="str">
            <v/>
          </cell>
          <cell r="D428" t="str">
            <v>Nguyễn Đức</v>
          </cell>
          <cell r="E428" t="str">
            <v>Anh</v>
          </cell>
          <cell r="F428">
            <v>3</v>
          </cell>
          <cell r="G428" t="str">
            <v>Khoa học đất và Dinh dưỡng cây trồng</v>
          </cell>
          <cell r="H428" t="str">
            <v>Khoa Tài nguyên và Môi trường</v>
          </cell>
          <cell r="I428" t="str">
            <v>Kỹ sư</v>
          </cell>
          <cell r="J428">
            <v>1.99</v>
          </cell>
          <cell r="K428">
            <v>0</v>
          </cell>
          <cell r="L428" t="str">
            <v>01-Mar-14</v>
          </cell>
          <cell r="M428" t="str">
            <v>01-Mar-14</v>
          </cell>
          <cell r="N428">
            <v>4</v>
          </cell>
          <cell r="O428" t="str">
            <v>0302</v>
          </cell>
          <cell r="P428" t="str">
            <v>0302</v>
          </cell>
          <cell r="Q428" t="str">
            <v>13.095</v>
          </cell>
          <cell r="R428" t="str">
            <v>13.095</v>
          </cell>
          <cell r="S428" t="str">
            <v/>
          </cell>
        </row>
        <row r="429">
          <cell r="B429" t="str">
            <v/>
          </cell>
          <cell r="C429" t="str">
            <v/>
          </cell>
          <cell r="D429" t="str">
            <v>Lê Thị</v>
          </cell>
          <cell r="E429" t="str">
            <v>Yến</v>
          </cell>
          <cell r="F429">
            <v>3</v>
          </cell>
          <cell r="G429" t="str">
            <v>Khoa học đất và Dinh dưỡng cây trồng</v>
          </cell>
          <cell r="H429" t="str">
            <v>Khoa Tài nguyên và Môi trường</v>
          </cell>
          <cell r="I429" t="str">
            <v>Kỹ sư</v>
          </cell>
          <cell r="J429">
            <v>2.34</v>
          </cell>
          <cell r="K429">
            <v>0</v>
          </cell>
          <cell r="L429" t="str">
            <v>01-Mar-15</v>
          </cell>
          <cell r="M429" t="str">
            <v>01-Mar-14</v>
          </cell>
          <cell r="N429">
            <v>4</v>
          </cell>
          <cell r="O429" t="str">
            <v>0302</v>
          </cell>
          <cell r="P429" t="str">
            <v>0302</v>
          </cell>
          <cell r="Q429" t="str">
            <v>13.095</v>
          </cell>
          <cell r="R429" t="str">
            <v>13.095</v>
          </cell>
          <cell r="S429" t="str">
            <v/>
          </cell>
        </row>
        <row r="430">
          <cell r="B430" t="str">
            <v/>
          </cell>
          <cell r="C430" t="str">
            <v/>
          </cell>
          <cell r="D430" t="str">
            <v>Nguyễn Ngọc</v>
          </cell>
          <cell r="E430" t="str">
            <v>Hưng</v>
          </cell>
          <cell r="F430">
            <v>3</v>
          </cell>
          <cell r="G430" t="str">
            <v>Khoa học đất và Dinh dưỡng cây trồng</v>
          </cell>
          <cell r="H430" t="str">
            <v>Khoa Tài nguyên và Môi trường</v>
          </cell>
          <cell r="I430" t="str">
            <v>Kỹ sư</v>
          </cell>
          <cell r="J430">
            <v>1.99</v>
          </cell>
          <cell r="K430">
            <v>0</v>
          </cell>
          <cell r="L430" t="str">
            <v>01-Mar-14</v>
          </cell>
          <cell r="M430" t="str">
            <v>01-Mar-14</v>
          </cell>
          <cell r="N430">
            <v>4</v>
          </cell>
          <cell r="O430" t="str">
            <v>0302</v>
          </cell>
          <cell r="P430" t="str">
            <v>0302</v>
          </cell>
          <cell r="Q430" t="str">
            <v>13.095</v>
          </cell>
          <cell r="R430" t="str">
            <v>13.095</v>
          </cell>
          <cell r="S430" t="str">
            <v/>
          </cell>
        </row>
        <row r="431">
          <cell r="B431" t="str">
            <v/>
          </cell>
          <cell r="C431" t="str">
            <v/>
          </cell>
          <cell r="D431" t="str">
            <v>Trịnh Thị Thùy</v>
          </cell>
          <cell r="E431" t="str">
            <v>Linh</v>
          </cell>
          <cell r="F431">
            <v>3</v>
          </cell>
          <cell r="G431" t="str">
            <v>Khoa học đất và Dinh dưỡng cây trồng</v>
          </cell>
          <cell r="H431" t="str">
            <v>Khoa Tài nguyên và Môi trường</v>
          </cell>
          <cell r="I431" t="str">
            <v>Kỹ sư</v>
          </cell>
          <cell r="J431">
            <v>1.99</v>
          </cell>
          <cell r="K431">
            <v>0</v>
          </cell>
          <cell r="L431" t="str">
            <v>01-Mar-15</v>
          </cell>
          <cell r="M431" t="str">
            <v>01-Mar-15</v>
          </cell>
          <cell r="N431">
            <v>4</v>
          </cell>
          <cell r="O431" t="str">
            <v>0302</v>
          </cell>
          <cell r="P431" t="str">
            <v>0302</v>
          </cell>
          <cell r="Q431" t="str">
            <v>13.095</v>
          </cell>
          <cell r="R431" t="str">
            <v>13.095</v>
          </cell>
          <cell r="S431" t="str">
            <v/>
          </cell>
        </row>
        <row r="432">
          <cell r="B432" t="str">
            <v>TBD03</v>
          </cell>
          <cell r="C432" t="str">
            <v>3120215002830</v>
          </cell>
          <cell r="D432" t="str">
            <v>Trần Trọng</v>
          </cell>
          <cell r="E432" t="str">
            <v>Phương</v>
          </cell>
          <cell r="F432">
            <v>3</v>
          </cell>
          <cell r="G432" t="str">
            <v>Trắc địa bản đồ</v>
          </cell>
          <cell r="H432" t="str">
            <v>Khoa Tài nguyên và Môi trường</v>
          </cell>
          <cell r="I432" t="str">
            <v>PGS.TS. Giảng viên cao cấp, Trưởng Khoa, Trưởng BM</v>
          </cell>
          <cell r="J432">
            <v>6.56</v>
          </cell>
          <cell r="K432">
            <v>0</v>
          </cell>
          <cell r="L432" t="str">
            <v>17-Jul-20</v>
          </cell>
          <cell r="M432" t="str">
            <v>17-Jul-18</v>
          </cell>
          <cell r="N432">
            <v>2</v>
          </cell>
          <cell r="O432" t="str">
            <v>0312</v>
          </cell>
          <cell r="P432" t="str">
            <v>0312</v>
          </cell>
          <cell r="Q432" t="str">
            <v>15.109</v>
          </cell>
          <cell r="R432" t="str">
            <v>V.07.01.01</v>
          </cell>
          <cell r="S432" t="str">
            <v>TBD03</v>
          </cell>
        </row>
        <row r="433">
          <cell r="B433" t="str">
            <v>TBD05</v>
          </cell>
          <cell r="C433" t="str">
            <v>3120215046350</v>
          </cell>
          <cell r="D433" t="str">
            <v>Phan Văn</v>
          </cell>
          <cell r="E433" t="str">
            <v>Khuê</v>
          </cell>
          <cell r="F433">
            <v>3</v>
          </cell>
          <cell r="G433" t="str">
            <v>Trắc địa bản đồ</v>
          </cell>
          <cell r="H433" t="str">
            <v>Khoa Tài nguyên và Môi trường</v>
          </cell>
          <cell r="I433" t="str">
            <v>Tiến sĩ, Giảng viên chính, Phó BM</v>
          </cell>
          <cell r="J433">
            <v>4.4000000000000004</v>
          </cell>
          <cell r="K433">
            <v>0</v>
          </cell>
          <cell r="L433" t="str">
            <v>01-Dec-20</v>
          </cell>
          <cell r="M433" t="str">
            <v>01-Dec-20</v>
          </cell>
          <cell r="N433">
            <v>2</v>
          </cell>
          <cell r="O433" t="str">
            <v>0312</v>
          </cell>
          <cell r="P433" t="str">
            <v>0312</v>
          </cell>
          <cell r="Q433" t="str">
            <v>15.110</v>
          </cell>
          <cell r="R433" t="str">
            <v>V.07.01.02</v>
          </cell>
          <cell r="S433" t="str">
            <v>TBD05</v>
          </cell>
        </row>
        <row r="434">
          <cell r="B434" t="str">
            <v>TBD02</v>
          </cell>
          <cell r="C434" t="str">
            <v>3120215002876</v>
          </cell>
          <cell r="D434" t="str">
            <v>Nguyễn Thị Thu</v>
          </cell>
          <cell r="E434" t="str">
            <v>Hiền</v>
          </cell>
          <cell r="F434">
            <v>3</v>
          </cell>
          <cell r="G434" t="str">
            <v>Trắc địa bản đồ</v>
          </cell>
          <cell r="H434" t="str">
            <v>Khoa Tài nguyên và Môi trường</v>
          </cell>
          <cell r="I434" t="str">
            <v>Tiến sĩ, Giảng viên chính</v>
          </cell>
          <cell r="J434">
            <v>4.74</v>
          </cell>
          <cell r="K434">
            <v>0</v>
          </cell>
          <cell r="L434" t="str">
            <v>01-Apr-21</v>
          </cell>
          <cell r="M434" t="str">
            <v>01-Apr-18</v>
          </cell>
          <cell r="N434">
            <v>2</v>
          </cell>
          <cell r="O434" t="str">
            <v>0312</v>
          </cell>
          <cell r="P434" t="str">
            <v>0312</v>
          </cell>
          <cell r="Q434" t="str">
            <v>15.110</v>
          </cell>
          <cell r="R434" t="str">
            <v>V.07.01.02</v>
          </cell>
          <cell r="S434" t="str">
            <v>TBD02</v>
          </cell>
        </row>
        <row r="435">
          <cell r="B435" t="str">
            <v>TBD08</v>
          </cell>
          <cell r="C435" t="str">
            <v>3120215010533</v>
          </cell>
          <cell r="D435" t="str">
            <v>Nguyễn Đình</v>
          </cell>
          <cell r="E435" t="str">
            <v>Trung</v>
          </cell>
          <cell r="F435">
            <v>3</v>
          </cell>
          <cell r="G435" t="str">
            <v>Trắc địa bản đồ</v>
          </cell>
          <cell r="H435" t="str">
            <v>Khoa Tài nguyên và Môi trường</v>
          </cell>
          <cell r="I435" t="str">
            <v>Thạc sĩ, Giảng viên chính</v>
          </cell>
          <cell r="J435">
            <v>4.4000000000000004</v>
          </cell>
          <cell r="K435">
            <v>0</v>
          </cell>
          <cell r="L435" t="str">
            <v>01-Dec-20</v>
          </cell>
          <cell r="M435" t="str">
            <v>01-Dec-20</v>
          </cell>
          <cell r="N435">
            <v>3</v>
          </cell>
          <cell r="O435" t="str">
            <v>0312</v>
          </cell>
          <cell r="P435" t="str">
            <v>0312</v>
          </cell>
          <cell r="Q435" t="str">
            <v>15.110</v>
          </cell>
          <cell r="R435" t="str">
            <v>V.07.01.02</v>
          </cell>
          <cell r="S435" t="str">
            <v>TBD08</v>
          </cell>
        </row>
        <row r="436">
          <cell r="B436" t="str">
            <v>TBD09</v>
          </cell>
          <cell r="C436" t="str">
            <v>3120215010540</v>
          </cell>
          <cell r="D436" t="str">
            <v>Phan Thành</v>
          </cell>
          <cell r="E436" t="str">
            <v>Nội</v>
          </cell>
          <cell r="F436">
            <v>3</v>
          </cell>
          <cell r="G436" t="str">
            <v>Trắc địa bản đồ</v>
          </cell>
          <cell r="H436" t="str">
            <v>Khoa Tài nguyên và Môi trường</v>
          </cell>
          <cell r="I436" t="str">
            <v>Thạc sĩ, Giảng viên</v>
          </cell>
          <cell r="J436">
            <v>3.33</v>
          </cell>
          <cell r="K436">
            <v>0</v>
          </cell>
          <cell r="L436" t="str">
            <v>01-Sep-18</v>
          </cell>
          <cell r="M436" t="str">
            <v>01-Sep-09</v>
          </cell>
          <cell r="N436">
            <v>3</v>
          </cell>
          <cell r="O436" t="str">
            <v>0312</v>
          </cell>
          <cell r="P436" t="str">
            <v>0312</v>
          </cell>
          <cell r="Q436" t="str">
            <v>15.111</v>
          </cell>
          <cell r="R436" t="str">
            <v>V.07.01.03</v>
          </cell>
          <cell r="S436" t="str">
            <v>TBD09</v>
          </cell>
        </row>
        <row r="437">
          <cell r="B437" t="str">
            <v>TBD06</v>
          </cell>
          <cell r="C437" t="str">
            <v>3120215016409</v>
          </cell>
          <cell r="D437" t="str">
            <v>Nguyễn Khắc</v>
          </cell>
          <cell r="E437" t="str">
            <v>Năng</v>
          </cell>
          <cell r="F437">
            <v>3</v>
          </cell>
          <cell r="G437" t="str">
            <v>Trắc địa bản đồ</v>
          </cell>
          <cell r="H437" t="str">
            <v>Khoa Tài nguyên và Môi trường</v>
          </cell>
          <cell r="I437" t="str">
            <v>Thạc sĩ, Kỹ sư</v>
          </cell>
          <cell r="J437">
            <v>3.33</v>
          </cell>
          <cell r="K437">
            <v>0</v>
          </cell>
          <cell r="L437" t="str">
            <v>01-Feb-19</v>
          </cell>
          <cell r="M437" t="str">
            <v>01-Feb-10</v>
          </cell>
          <cell r="N437">
            <v>3</v>
          </cell>
          <cell r="O437" t="str">
            <v>0312</v>
          </cell>
          <cell r="P437" t="str">
            <v>0312</v>
          </cell>
          <cell r="Q437" t="str">
            <v>13.095</v>
          </cell>
          <cell r="R437" t="str">
            <v>V.05.02.07</v>
          </cell>
          <cell r="S437" t="str">
            <v>TBD06</v>
          </cell>
        </row>
        <row r="438">
          <cell r="B438" t="str">
            <v>TBD07</v>
          </cell>
          <cell r="C438" t="str">
            <v>3120215035166</v>
          </cell>
          <cell r="D438" t="str">
            <v>Nguyễn Đức</v>
          </cell>
          <cell r="E438" t="str">
            <v>Lộc</v>
          </cell>
          <cell r="F438">
            <v>3</v>
          </cell>
          <cell r="G438" t="str">
            <v>Trắc địa bản đồ</v>
          </cell>
          <cell r="H438" t="str">
            <v>Khoa Tài nguyên và Môi trường</v>
          </cell>
          <cell r="I438" t="str">
            <v>Thạc sĩ, Giảng viên</v>
          </cell>
          <cell r="J438">
            <v>3.33</v>
          </cell>
          <cell r="K438">
            <v>0</v>
          </cell>
          <cell r="L438" t="str">
            <v>01-Aug-20</v>
          </cell>
          <cell r="M438" t="str">
            <v>01-Aug-11</v>
          </cell>
          <cell r="N438">
            <v>3</v>
          </cell>
          <cell r="O438" t="str">
            <v>0312</v>
          </cell>
          <cell r="P438" t="str">
            <v>0312</v>
          </cell>
          <cell r="Q438" t="str">
            <v>15.111</v>
          </cell>
          <cell r="R438" t="str">
            <v>V.07.01.03</v>
          </cell>
          <cell r="S438" t="str">
            <v>TBD07</v>
          </cell>
        </row>
        <row r="439">
          <cell r="B439" t="str">
            <v>KHD08</v>
          </cell>
          <cell r="C439" t="str">
            <v>3120215002331</v>
          </cell>
          <cell r="D439" t="str">
            <v>Trần Thị Lệ</v>
          </cell>
          <cell r="E439" t="str">
            <v>Hà</v>
          </cell>
          <cell r="F439">
            <v>3</v>
          </cell>
          <cell r="G439" t="str">
            <v>Văn phòng Khoa TN và MT</v>
          </cell>
          <cell r="H439" t="str">
            <v>Khoa Tài nguyên và Môi trường</v>
          </cell>
          <cell r="I439" t="str">
            <v>Thạc sĩ, Chuyên viên</v>
          </cell>
          <cell r="J439">
            <v>4.32</v>
          </cell>
          <cell r="K439">
            <v>0</v>
          </cell>
          <cell r="L439" t="str">
            <v>01-May-20</v>
          </cell>
          <cell r="M439" t="str">
            <v>01-Dec-01</v>
          </cell>
          <cell r="N439">
            <v>3</v>
          </cell>
          <cell r="O439" t="str">
            <v>0330</v>
          </cell>
          <cell r="P439" t="str">
            <v>0330</v>
          </cell>
          <cell r="Q439" t="str">
            <v>01.003</v>
          </cell>
          <cell r="R439" t="str">
            <v>01.003</v>
          </cell>
          <cell r="S439" t="str">
            <v>KHD08</v>
          </cell>
        </row>
        <row r="440">
          <cell r="B440" t="str">
            <v>TBD04</v>
          </cell>
          <cell r="C440" t="str">
            <v>3120215002774</v>
          </cell>
          <cell r="D440" t="str">
            <v>Nguyễn Thị Kim</v>
          </cell>
          <cell r="E440" t="str">
            <v>Khánh</v>
          </cell>
          <cell r="F440">
            <v>3</v>
          </cell>
          <cell r="G440" t="str">
            <v>Văn phòng Khoa TN và MT</v>
          </cell>
          <cell r="H440" t="str">
            <v>Khoa Tài nguyên và Môi trường</v>
          </cell>
          <cell r="I440" t="str">
            <v>Chuyên viên</v>
          </cell>
          <cell r="J440">
            <v>4.9800000000000004</v>
          </cell>
          <cell r="K440">
            <v>0</v>
          </cell>
          <cell r="L440" t="str">
            <v>01-Jan-15</v>
          </cell>
          <cell r="M440" t="str">
            <v>01-Jan-08</v>
          </cell>
          <cell r="N440">
            <v>4</v>
          </cell>
          <cell r="O440" t="str">
            <v>0330</v>
          </cell>
          <cell r="P440" t="str">
            <v>0330</v>
          </cell>
          <cell r="Q440" t="str">
            <v>01.003</v>
          </cell>
          <cell r="R440" t="str">
            <v>01.003</v>
          </cell>
          <cell r="S440" t="str">
            <v>TBD04</v>
          </cell>
        </row>
        <row r="441">
          <cell r="B441" t="str">
            <v>TG335</v>
          </cell>
          <cell r="C441" t="str">
            <v>3120215007863</v>
          </cell>
          <cell r="D441" t="str">
            <v>Hoàng Thị</v>
          </cell>
          <cell r="E441" t="str">
            <v>Hương</v>
          </cell>
          <cell r="F441">
            <v>3</v>
          </cell>
          <cell r="G441" t="str">
            <v>Văn phòng Khoa TN và MT</v>
          </cell>
          <cell r="H441" t="str">
            <v>Khoa Tài nguyên và Môi trường</v>
          </cell>
          <cell r="I441" t="str">
            <v>Tiến sĩ, Chuyên viên</v>
          </cell>
          <cell r="J441">
            <v>3.33</v>
          </cell>
          <cell r="K441">
            <v>0</v>
          </cell>
          <cell r="L441" t="str">
            <v>01-Jan-16</v>
          </cell>
          <cell r="M441" t="str">
            <v>01-Jan-08</v>
          </cell>
          <cell r="N441">
            <v>2</v>
          </cell>
          <cell r="O441" t="str">
            <v>0330</v>
          </cell>
          <cell r="P441" t="str">
            <v>0330</v>
          </cell>
          <cell r="Q441" t="str">
            <v>01.003</v>
          </cell>
          <cell r="R441" t="str">
            <v>01.003</v>
          </cell>
          <cell r="S441" t="str">
            <v>TG335</v>
          </cell>
        </row>
        <row r="442">
          <cell r="B442" t="str">
            <v/>
          </cell>
          <cell r="C442" t="str">
            <v>3120215002853</v>
          </cell>
          <cell r="D442" t="str">
            <v>Phạm Bích</v>
          </cell>
          <cell r="E442" t="str">
            <v>Tuấn</v>
          </cell>
          <cell r="F442">
            <v>3</v>
          </cell>
          <cell r="G442" t="str">
            <v>Văn phòng Khoa TN và MT</v>
          </cell>
          <cell r="H442" t="str">
            <v>Khoa Tài nguyên và Môi trường</v>
          </cell>
          <cell r="I442" t="str">
            <v>Thạc sĩ, Chuyên viên</v>
          </cell>
          <cell r="J442">
            <v>3.99</v>
          </cell>
          <cell r="K442">
            <v>0</v>
          </cell>
          <cell r="L442" t="str">
            <v>01-Jun-20</v>
          </cell>
          <cell r="M442" t="str">
            <v>01-Jun-09</v>
          </cell>
          <cell r="N442">
            <v>3</v>
          </cell>
          <cell r="O442" t="str">
            <v>0330</v>
          </cell>
          <cell r="P442" t="str">
            <v>0330</v>
          </cell>
          <cell r="Q442" t="str">
            <v>01.003</v>
          </cell>
          <cell r="R442" t="str">
            <v>01.003</v>
          </cell>
          <cell r="S442" t="str">
            <v/>
          </cell>
        </row>
        <row r="443">
          <cell r="B443" t="str">
            <v/>
          </cell>
          <cell r="C443" t="str">
            <v>3120215002860</v>
          </cell>
          <cell r="D443" t="str">
            <v>Nguyễn Thị</v>
          </cell>
          <cell r="E443" t="str">
            <v>Lịch</v>
          </cell>
          <cell r="F443">
            <v>3</v>
          </cell>
          <cell r="G443" t="str">
            <v>Văn phòng Khoa TN và MT</v>
          </cell>
          <cell r="H443" t="str">
            <v>Khoa Tài nguyên và Môi trường</v>
          </cell>
          <cell r="I443" t="str">
            <v>Chuyên viên</v>
          </cell>
          <cell r="J443">
            <v>3.66</v>
          </cell>
          <cell r="K443">
            <v>0</v>
          </cell>
          <cell r="L443" t="str">
            <v>01-Jan-20</v>
          </cell>
          <cell r="M443" t="str">
            <v>01-Jun-09</v>
          </cell>
          <cell r="N443">
            <v>4</v>
          </cell>
          <cell r="O443" t="str">
            <v>0330</v>
          </cell>
          <cell r="P443" t="str">
            <v>0330</v>
          </cell>
          <cell r="Q443" t="str">
            <v>01.003</v>
          </cell>
          <cell r="R443" t="str">
            <v>01.003</v>
          </cell>
          <cell r="S443" t="str">
            <v/>
          </cell>
        </row>
        <row r="444">
          <cell r="B444" t="str">
            <v/>
          </cell>
          <cell r="C444" t="str">
            <v/>
          </cell>
          <cell r="D444" t="str">
            <v>Đặng Thị Thanh</v>
          </cell>
          <cell r="E444" t="str">
            <v>Huệ</v>
          </cell>
          <cell r="F444">
            <v>3</v>
          </cell>
          <cell r="G444" t="str">
            <v>Phòng Phân tích trung tâm</v>
          </cell>
          <cell r="H444" t="str">
            <v>Khoa Tài nguyên và Môi trường</v>
          </cell>
          <cell r="I444" t="str">
            <v/>
          </cell>
          <cell r="J444">
            <v>2.67</v>
          </cell>
          <cell r="K444">
            <v>0</v>
          </cell>
          <cell r="L444" t="str">
            <v>01-May-12</v>
          </cell>
          <cell r="M444" t="str">
            <v>01-May-08</v>
          </cell>
          <cell r="N444">
            <v>3</v>
          </cell>
          <cell r="O444" t="str">
            <v>0399</v>
          </cell>
          <cell r="P444" t="str">
            <v>0399</v>
          </cell>
          <cell r="Q444" t="str">
            <v>13.092</v>
          </cell>
          <cell r="R444" t="str">
            <v>13.092</v>
          </cell>
          <cell r="S444" t="str">
            <v/>
          </cell>
        </row>
        <row r="445">
          <cell r="B445" t="str">
            <v/>
          </cell>
          <cell r="C445" t="str">
            <v/>
          </cell>
          <cell r="D445" t="str">
            <v>Tăng Thị Kim</v>
          </cell>
          <cell r="E445" t="str">
            <v>Dung</v>
          </cell>
          <cell r="F445">
            <v>3</v>
          </cell>
          <cell r="G445" t="str">
            <v>Phòng Phân tích trung tâm</v>
          </cell>
          <cell r="H445" t="str">
            <v>Khoa Tài nguyên và Môi trường</v>
          </cell>
          <cell r="I445" t="str">
            <v/>
          </cell>
          <cell r="J445">
            <v>2.34</v>
          </cell>
          <cell r="K445">
            <v>0</v>
          </cell>
          <cell r="L445" t="str">
            <v>01-May-08</v>
          </cell>
          <cell r="M445" t="str">
            <v>01-May-08</v>
          </cell>
          <cell r="N445">
            <v>4</v>
          </cell>
          <cell r="O445" t="str">
            <v>0399</v>
          </cell>
          <cell r="P445" t="str">
            <v>0399</v>
          </cell>
          <cell r="Q445" t="str">
            <v>13.092</v>
          </cell>
          <cell r="R445" t="str">
            <v>13.092</v>
          </cell>
          <cell r="S445" t="str">
            <v/>
          </cell>
        </row>
        <row r="446">
          <cell r="B446" t="str">
            <v/>
          </cell>
          <cell r="C446" t="str">
            <v/>
          </cell>
          <cell r="D446" t="str">
            <v>Trần Thị</v>
          </cell>
          <cell r="E446" t="str">
            <v>Yến</v>
          </cell>
          <cell r="F446">
            <v>3</v>
          </cell>
          <cell r="G446" t="str">
            <v>Phòng Phân tích Jica</v>
          </cell>
          <cell r="H446" t="str">
            <v>Khoa Tài nguyên và Môi trường</v>
          </cell>
          <cell r="I446" t="str">
            <v>Kỹ sư</v>
          </cell>
          <cell r="J446">
            <v>2.34</v>
          </cell>
          <cell r="K446">
            <v>0</v>
          </cell>
          <cell r="L446" t="str">
            <v>01-Jan-11</v>
          </cell>
          <cell r="M446" t="str">
            <v>01-Jan-11</v>
          </cell>
          <cell r="N446">
            <v>4</v>
          </cell>
          <cell r="O446" t="str">
            <v>0399</v>
          </cell>
          <cell r="P446" t="str">
            <v>0399</v>
          </cell>
          <cell r="Q446" t="str">
            <v>13.095</v>
          </cell>
          <cell r="R446" t="str">
            <v>13.095</v>
          </cell>
          <cell r="S446" t="str">
            <v/>
          </cell>
        </row>
        <row r="447">
          <cell r="B447" t="str">
            <v/>
          </cell>
          <cell r="C447" t="str">
            <v/>
          </cell>
          <cell r="D447" t="str">
            <v>Nguyễn Đức</v>
          </cell>
          <cell r="E447" t="str">
            <v>Anh</v>
          </cell>
          <cell r="F447">
            <v>3</v>
          </cell>
          <cell r="G447" t="str">
            <v>Phòng Phân tích Jica</v>
          </cell>
          <cell r="H447" t="str">
            <v>Khoa Tài nguyên và Môi trường</v>
          </cell>
          <cell r="I447" t="str">
            <v>Kỹ sư</v>
          </cell>
          <cell r="J447">
            <v>2.34</v>
          </cell>
          <cell r="K447">
            <v>0</v>
          </cell>
          <cell r="L447" t="str">
            <v>01-Nov-14</v>
          </cell>
          <cell r="M447" t="str">
            <v>01-Nov-14</v>
          </cell>
          <cell r="N447">
            <v>3</v>
          </cell>
          <cell r="O447" t="str">
            <v>0399</v>
          </cell>
          <cell r="P447" t="str">
            <v>0399</v>
          </cell>
          <cell r="Q447" t="str">
            <v>13.095</v>
          </cell>
          <cell r="R447" t="str">
            <v>13.095</v>
          </cell>
          <cell r="S447" t="str">
            <v/>
          </cell>
        </row>
        <row r="448">
          <cell r="B448" t="str">
            <v/>
          </cell>
          <cell r="C448" t="str">
            <v>3120215002109</v>
          </cell>
          <cell r="D448" t="str">
            <v>Ngô  Xuân</v>
          </cell>
          <cell r="E448" t="str">
            <v>Bắc</v>
          </cell>
          <cell r="F448">
            <v>3</v>
          </cell>
          <cell r="G448" t="str">
            <v>Hóa học</v>
          </cell>
          <cell r="H448" t="str">
            <v>Khoa Tài nguyên và Môi trường</v>
          </cell>
          <cell r="I448" t="str">
            <v>Nhân viên kỹ thuật</v>
          </cell>
          <cell r="J448">
            <v>3.63</v>
          </cell>
          <cell r="K448">
            <v>0.15</v>
          </cell>
          <cell r="L448" t="str">
            <v>01-Dec-13</v>
          </cell>
          <cell r="M448" t="str">
            <v>01-Sep-78</v>
          </cell>
          <cell r="N448">
            <v>7</v>
          </cell>
          <cell r="O448" t="str">
            <v>0313</v>
          </cell>
          <cell r="P448" t="str">
            <v>0313</v>
          </cell>
          <cell r="Q448" t="str">
            <v>01.007</v>
          </cell>
          <cell r="R448" t="str">
            <v>01.007</v>
          </cell>
          <cell r="S448" t="str">
            <v/>
          </cell>
        </row>
        <row r="449">
          <cell r="B449" t="str">
            <v/>
          </cell>
          <cell r="C449" t="str">
            <v/>
          </cell>
          <cell r="D449" t="str">
            <v>Nguyễn Thị</v>
          </cell>
          <cell r="E449" t="str">
            <v>Thực</v>
          </cell>
          <cell r="F449">
            <v>3</v>
          </cell>
          <cell r="G449" t="str">
            <v>Hóa học</v>
          </cell>
          <cell r="H449" t="str">
            <v>Khoa Tài nguyên và Môi trường</v>
          </cell>
          <cell r="I449" t="str">
            <v/>
          </cell>
          <cell r="J449">
            <v>3.63</v>
          </cell>
          <cell r="K449">
            <v>7.0000000000000007E-2</v>
          </cell>
          <cell r="L449" t="str">
            <v>01-Dec-05</v>
          </cell>
          <cell r="M449" t="str">
            <v>01-Mar-77</v>
          </cell>
          <cell r="N449">
            <v>7</v>
          </cell>
          <cell r="O449" t="str">
            <v>0313</v>
          </cell>
          <cell r="P449" t="str">
            <v>0313</v>
          </cell>
          <cell r="Q449" t="str">
            <v>01.007</v>
          </cell>
          <cell r="R449" t="str">
            <v>01.007</v>
          </cell>
          <cell r="S449" t="str">
            <v/>
          </cell>
        </row>
        <row r="450">
          <cell r="B450" t="str">
            <v/>
          </cell>
          <cell r="C450" t="str">
            <v>3120215002115</v>
          </cell>
          <cell r="D450" t="str">
            <v>Nguyễn Văn</v>
          </cell>
          <cell r="E450" t="str">
            <v>Thắng</v>
          </cell>
          <cell r="F450">
            <v>3</v>
          </cell>
          <cell r="G450" t="str">
            <v>Hóa học</v>
          </cell>
          <cell r="H450" t="str">
            <v>Khoa Tài nguyên và Môi trường</v>
          </cell>
          <cell r="I450" t="str">
            <v>Nhân viên kỹ thuật</v>
          </cell>
          <cell r="J450">
            <v>3.63</v>
          </cell>
          <cell r="K450">
            <v>0.19</v>
          </cell>
          <cell r="L450" t="str">
            <v>01-Dec-21</v>
          </cell>
          <cell r="M450" t="str">
            <v>01-Jan-80</v>
          </cell>
          <cell r="N450">
            <v>7</v>
          </cell>
          <cell r="O450" t="str">
            <v>0313</v>
          </cell>
          <cell r="P450" t="str">
            <v>0313</v>
          </cell>
          <cell r="Q450" t="str">
            <v>01.007</v>
          </cell>
          <cell r="R450" t="str">
            <v>01.007</v>
          </cell>
          <cell r="S450" t="str">
            <v/>
          </cell>
        </row>
        <row r="451">
          <cell r="B451" t="str">
            <v/>
          </cell>
          <cell r="C451" t="str">
            <v/>
          </cell>
          <cell r="D451" t="str">
            <v>Vũ Văn</v>
          </cell>
          <cell r="E451" t="str">
            <v>Soan</v>
          </cell>
          <cell r="F451">
            <v>3</v>
          </cell>
          <cell r="G451" t="str">
            <v>Hóa học</v>
          </cell>
          <cell r="H451" t="str">
            <v>Khoa Tài nguyên và Môi trường</v>
          </cell>
          <cell r="I451" t="str">
            <v/>
          </cell>
          <cell r="J451">
            <v>5.03</v>
          </cell>
          <cell r="K451">
            <v>0</v>
          </cell>
          <cell r="L451" t="str">
            <v>01-Oct-99</v>
          </cell>
          <cell r="M451" t="str">
            <v>01-Jan-08</v>
          </cell>
          <cell r="N451">
            <v>4</v>
          </cell>
          <cell r="O451" t="str">
            <v>0313</v>
          </cell>
          <cell r="P451" t="str">
            <v>0313</v>
          </cell>
          <cell r="Q451" t="str">
            <v>15.110</v>
          </cell>
          <cell r="R451" t="str">
            <v>15.110</v>
          </cell>
          <cell r="S451" t="str">
            <v/>
          </cell>
        </row>
        <row r="452">
          <cell r="B452" t="str">
            <v>HOA16</v>
          </cell>
          <cell r="C452" t="str">
            <v>3120215002196</v>
          </cell>
          <cell r="D452" t="str">
            <v>Nguyễn Trường</v>
          </cell>
          <cell r="E452" t="str">
            <v>Sơn</v>
          </cell>
          <cell r="F452">
            <v>3</v>
          </cell>
          <cell r="G452" t="str">
            <v>Hóa học</v>
          </cell>
          <cell r="H452" t="str">
            <v>Viện Nghiên cứu tăng trưởng xanh</v>
          </cell>
          <cell r="I452" t="str">
            <v>PGS.TS. Giảng viên cao cấp</v>
          </cell>
          <cell r="J452">
            <v>7.64</v>
          </cell>
          <cell r="K452">
            <v>0</v>
          </cell>
          <cell r="L452" t="str">
            <v>30-Dec-16</v>
          </cell>
          <cell r="M452" t="str">
            <v>30-Dec-16</v>
          </cell>
          <cell r="N452">
            <v>2</v>
          </cell>
          <cell r="O452" t="str">
            <v>5800</v>
          </cell>
          <cell r="P452" t="str">
            <v>0313</v>
          </cell>
          <cell r="Q452" t="str">
            <v>15.109</v>
          </cell>
          <cell r="R452" t="str">
            <v>V.07.01.01</v>
          </cell>
          <cell r="S452" t="str">
            <v>HOA16</v>
          </cell>
        </row>
        <row r="453">
          <cell r="B453" t="str">
            <v/>
          </cell>
          <cell r="C453" t="str">
            <v/>
          </cell>
          <cell r="D453" t="str">
            <v>Nguyễn Văn</v>
          </cell>
          <cell r="E453" t="str">
            <v>Tấu</v>
          </cell>
          <cell r="F453">
            <v>3</v>
          </cell>
          <cell r="G453" t="str">
            <v>Hóa học</v>
          </cell>
          <cell r="H453" t="str">
            <v>Khoa Tài nguyên và Môi trường</v>
          </cell>
          <cell r="I453" t="str">
            <v/>
          </cell>
          <cell r="J453">
            <v>6.78</v>
          </cell>
          <cell r="K453">
            <v>0</v>
          </cell>
          <cell r="L453" t="str">
            <v>01-Jan-00</v>
          </cell>
          <cell r="M453" t="str">
            <v xml:space="preserve">  -   -</v>
          </cell>
          <cell r="N453">
            <v>2</v>
          </cell>
          <cell r="O453" t="str">
            <v>0313</v>
          </cell>
          <cell r="P453" t="str">
            <v>0313</v>
          </cell>
          <cell r="Q453" t="str">
            <v>15.110</v>
          </cell>
          <cell r="R453" t="str">
            <v>15.110</v>
          </cell>
          <cell r="S453" t="str">
            <v/>
          </cell>
        </row>
        <row r="454">
          <cell r="B454" t="str">
            <v/>
          </cell>
          <cell r="C454" t="str">
            <v/>
          </cell>
          <cell r="D454" t="str">
            <v>Hoàng</v>
          </cell>
          <cell r="E454" t="str">
            <v>Hà</v>
          </cell>
          <cell r="F454">
            <v>3</v>
          </cell>
          <cell r="G454" t="str">
            <v>Hóa học</v>
          </cell>
          <cell r="H454" t="str">
            <v>Khoa Tài nguyên và Môi trường</v>
          </cell>
          <cell r="I454" t="str">
            <v/>
          </cell>
          <cell r="J454">
            <v>6.78</v>
          </cell>
          <cell r="K454">
            <v>0</v>
          </cell>
          <cell r="L454" t="str">
            <v>01-Oct-02</v>
          </cell>
          <cell r="M454" t="str">
            <v>01-Oct-65</v>
          </cell>
          <cell r="N454">
            <v>2</v>
          </cell>
          <cell r="O454" t="str">
            <v>0313</v>
          </cell>
          <cell r="P454" t="str">
            <v>0313</v>
          </cell>
          <cell r="Q454" t="str">
            <v>15.110</v>
          </cell>
          <cell r="R454" t="str">
            <v>15.110</v>
          </cell>
          <cell r="S454" t="str">
            <v/>
          </cell>
        </row>
        <row r="455">
          <cell r="B455" t="str">
            <v/>
          </cell>
          <cell r="C455" t="str">
            <v/>
          </cell>
          <cell r="D455" t="str">
            <v>Nguyễn Tiến</v>
          </cell>
          <cell r="E455" t="str">
            <v>Quý</v>
          </cell>
          <cell r="F455">
            <v>3</v>
          </cell>
          <cell r="G455" t="str">
            <v>Hóa học</v>
          </cell>
          <cell r="H455" t="str">
            <v>Khoa Tài nguyên và Môi trường</v>
          </cell>
          <cell r="I455" t="str">
            <v/>
          </cell>
          <cell r="J455">
            <v>6.78</v>
          </cell>
          <cell r="K455">
            <v>0</v>
          </cell>
          <cell r="L455" t="str">
            <v>01-Dec-03</v>
          </cell>
          <cell r="M455" t="str">
            <v>01-Nov-65</v>
          </cell>
          <cell r="N455">
            <v>4</v>
          </cell>
          <cell r="O455" t="str">
            <v>0313</v>
          </cell>
          <cell r="P455" t="str">
            <v>0313</v>
          </cell>
          <cell r="Q455" t="str">
            <v>15.110</v>
          </cell>
          <cell r="R455" t="str">
            <v>15.110</v>
          </cell>
          <cell r="S455" t="str">
            <v/>
          </cell>
        </row>
        <row r="456">
          <cell r="B456" t="str">
            <v>MOI85</v>
          </cell>
          <cell r="C456" t="str">
            <v/>
          </cell>
          <cell r="D456" t="str">
            <v>Trần Văn</v>
          </cell>
          <cell r="E456" t="str">
            <v>Chiến</v>
          </cell>
          <cell r="F456">
            <v>3</v>
          </cell>
          <cell r="G456" t="str">
            <v>Hóa học</v>
          </cell>
          <cell r="H456" t="str">
            <v>Khoa Tài nguyên và Môi trường</v>
          </cell>
          <cell r="I456" t="str">
            <v/>
          </cell>
          <cell r="J456">
            <v>6.44</v>
          </cell>
          <cell r="K456">
            <v>0</v>
          </cell>
          <cell r="L456" t="str">
            <v>01-Oct-06</v>
          </cell>
          <cell r="M456" t="str">
            <v>01-Nov-69</v>
          </cell>
          <cell r="N456">
            <v>4</v>
          </cell>
          <cell r="O456" t="str">
            <v>0313</v>
          </cell>
          <cell r="P456" t="str">
            <v>0313</v>
          </cell>
          <cell r="Q456" t="str">
            <v>15.110</v>
          </cell>
          <cell r="R456" t="str">
            <v>15.110</v>
          </cell>
          <cell r="S456" t="str">
            <v>MOI85</v>
          </cell>
        </row>
        <row r="457">
          <cell r="B457" t="str">
            <v>HOA08</v>
          </cell>
          <cell r="C457" t="str">
            <v>3120215002121</v>
          </cell>
          <cell r="D457" t="str">
            <v>Đinh Văn</v>
          </cell>
          <cell r="E457" t="str">
            <v>Hùng</v>
          </cell>
          <cell r="F457">
            <v>3</v>
          </cell>
          <cell r="G457" t="str">
            <v>Hóa học</v>
          </cell>
          <cell r="H457" t="str">
            <v>Khoa Tài nguyên và Môi trường</v>
          </cell>
          <cell r="I457" t="str">
            <v/>
          </cell>
          <cell r="J457">
            <v>6.78</v>
          </cell>
          <cell r="K457">
            <v>0</v>
          </cell>
          <cell r="L457" t="str">
            <v>01-Jul-10</v>
          </cell>
          <cell r="M457" t="str">
            <v>16-Mar-71</v>
          </cell>
          <cell r="N457">
            <v>2</v>
          </cell>
          <cell r="O457" t="str">
            <v>0313</v>
          </cell>
          <cell r="P457" t="str">
            <v>0313</v>
          </cell>
          <cell r="Q457" t="str">
            <v>15.110</v>
          </cell>
          <cell r="R457" t="str">
            <v>15.110</v>
          </cell>
          <cell r="S457" t="str">
            <v>TG120</v>
          </cell>
        </row>
        <row r="458">
          <cell r="B458" t="str">
            <v>HOA11</v>
          </cell>
          <cell r="C458" t="str">
            <v>3120215002094</v>
          </cell>
          <cell r="D458" t="str">
            <v>Phạm Ngọc</v>
          </cell>
          <cell r="E458" t="str">
            <v>Thụy</v>
          </cell>
          <cell r="F458">
            <v>3</v>
          </cell>
          <cell r="G458" t="str">
            <v>Hóa học</v>
          </cell>
          <cell r="H458" t="str">
            <v>Khoa Tài nguyên và Môi trường</v>
          </cell>
          <cell r="I458" t="str">
            <v/>
          </cell>
          <cell r="J458">
            <v>6.78</v>
          </cell>
          <cell r="K458">
            <v>0</v>
          </cell>
          <cell r="L458" t="str">
            <v>01-Dec-09</v>
          </cell>
          <cell r="M458" t="str">
            <v>16-Mar-71</v>
          </cell>
          <cell r="N458">
            <v>2</v>
          </cell>
          <cell r="O458" t="str">
            <v>0313</v>
          </cell>
          <cell r="P458" t="str">
            <v>0313</v>
          </cell>
          <cell r="Q458" t="str">
            <v>15.110</v>
          </cell>
          <cell r="R458" t="str">
            <v>15.110</v>
          </cell>
          <cell r="S458" t="str">
            <v>TG765</v>
          </cell>
        </row>
        <row r="459">
          <cell r="B459" t="str">
            <v/>
          </cell>
          <cell r="C459" t="str">
            <v/>
          </cell>
          <cell r="D459" t="str">
            <v>Đỗ Thị Thu</v>
          </cell>
          <cell r="E459" t="str">
            <v>Cúc</v>
          </cell>
          <cell r="F459">
            <v>3</v>
          </cell>
          <cell r="G459" t="str">
            <v>Hóa học</v>
          </cell>
          <cell r="H459" t="str">
            <v>Khoa Tài nguyên và Môi trường</v>
          </cell>
          <cell r="I459" t="str">
            <v/>
          </cell>
          <cell r="J459">
            <v>6.1</v>
          </cell>
          <cell r="K459">
            <v>0</v>
          </cell>
          <cell r="L459" t="str">
            <v>01-Mar-03</v>
          </cell>
          <cell r="M459" t="str">
            <v>01-Nov-69</v>
          </cell>
          <cell r="N459">
            <v>3</v>
          </cell>
          <cell r="O459" t="str">
            <v>0313</v>
          </cell>
          <cell r="P459" t="str">
            <v>0313</v>
          </cell>
          <cell r="Q459" t="str">
            <v>15.110</v>
          </cell>
          <cell r="R459" t="str">
            <v>15.110</v>
          </cell>
          <cell r="S459" t="str">
            <v/>
          </cell>
        </row>
        <row r="460">
          <cell r="B460" t="str">
            <v>HOA15</v>
          </cell>
          <cell r="C460" t="str">
            <v/>
          </cell>
          <cell r="D460" t="str">
            <v>Dương Văn</v>
          </cell>
          <cell r="E460" t="str">
            <v>Đảm</v>
          </cell>
          <cell r="F460">
            <v>3</v>
          </cell>
          <cell r="G460" t="str">
            <v>Hóa học</v>
          </cell>
          <cell r="H460" t="str">
            <v>Khoa Tài nguyên và Môi trường</v>
          </cell>
          <cell r="I460" t="str">
            <v/>
          </cell>
          <cell r="J460">
            <v>6.44</v>
          </cell>
          <cell r="K460">
            <v>0</v>
          </cell>
          <cell r="L460" t="str">
            <v>01-Jan-06</v>
          </cell>
          <cell r="M460" t="str">
            <v>01-Jun-76</v>
          </cell>
          <cell r="N460">
            <v>4</v>
          </cell>
          <cell r="O460" t="str">
            <v>0313</v>
          </cell>
          <cell r="P460" t="str">
            <v>0313</v>
          </cell>
          <cell r="Q460" t="str">
            <v>15.110</v>
          </cell>
          <cell r="R460" t="str">
            <v>15.110</v>
          </cell>
          <cell r="S460" t="str">
            <v>HOA15</v>
          </cell>
        </row>
        <row r="461">
          <cell r="B461" t="str">
            <v/>
          </cell>
          <cell r="C461" t="str">
            <v/>
          </cell>
          <cell r="D461" t="str">
            <v>Đặng Văn</v>
          </cell>
          <cell r="E461" t="str">
            <v>Hồng</v>
          </cell>
          <cell r="F461">
            <v>3</v>
          </cell>
          <cell r="G461" t="str">
            <v>Hóa học</v>
          </cell>
          <cell r="H461" t="str">
            <v>Khoa Tài nguyên và Môi trường</v>
          </cell>
          <cell r="I461" t="str">
            <v/>
          </cell>
          <cell r="J461">
            <v>6.44</v>
          </cell>
          <cell r="K461">
            <v>0</v>
          </cell>
          <cell r="L461" t="str">
            <v>01-May-08</v>
          </cell>
          <cell r="M461" t="str">
            <v>01-Sep-75</v>
          </cell>
          <cell r="N461">
            <v>4</v>
          </cell>
          <cell r="O461" t="str">
            <v>0313</v>
          </cell>
          <cell r="P461" t="str">
            <v>0313</v>
          </cell>
          <cell r="Q461" t="str">
            <v>15.110</v>
          </cell>
          <cell r="R461" t="str">
            <v>15.110</v>
          </cell>
          <cell r="S461" t="str">
            <v/>
          </cell>
        </row>
        <row r="462">
          <cell r="B462" t="str">
            <v/>
          </cell>
          <cell r="C462" t="str">
            <v/>
          </cell>
          <cell r="D462" t="str">
            <v>Hoàng Thị Thu</v>
          </cell>
          <cell r="E462" t="str">
            <v>Hương</v>
          </cell>
          <cell r="F462">
            <v>3</v>
          </cell>
          <cell r="G462" t="str">
            <v>Hóa học</v>
          </cell>
          <cell r="H462" t="str">
            <v>Khoa Tài nguyên và Môi trường</v>
          </cell>
          <cell r="I462" t="str">
            <v/>
          </cell>
          <cell r="J462">
            <v>5.42</v>
          </cell>
          <cell r="K462">
            <v>0</v>
          </cell>
          <cell r="L462" t="str">
            <v>01-Sep-06</v>
          </cell>
          <cell r="M462" t="str">
            <v>15-Aug-75</v>
          </cell>
          <cell r="N462">
            <v>3</v>
          </cell>
          <cell r="O462" t="str">
            <v>0313</v>
          </cell>
          <cell r="P462" t="str">
            <v>0313</v>
          </cell>
          <cell r="Q462" t="str">
            <v>15.110</v>
          </cell>
          <cell r="R462" t="str">
            <v>15.110</v>
          </cell>
          <cell r="S462" t="str">
            <v/>
          </cell>
        </row>
        <row r="463">
          <cell r="B463" t="str">
            <v>HOA09</v>
          </cell>
          <cell r="C463" t="str">
            <v>3120215002173</v>
          </cell>
          <cell r="D463" t="str">
            <v>Nguyễn Thị Hồng</v>
          </cell>
          <cell r="E463" t="str">
            <v>Linh</v>
          </cell>
          <cell r="F463">
            <v>3</v>
          </cell>
          <cell r="G463" t="str">
            <v>Hóa học</v>
          </cell>
          <cell r="H463" t="str">
            <v>Viện Nghiên cứu tăng trưởng xanh</v>
          </cell>
          <cell r="I463" t="str">
            <v>Tiến sĩ, Giảng viên chính</v>
          </cell>
          <cell r="J463">
            <v>6.1</v>
          </cell>
          <cell r="K463">
            <v>0</v>
          </cell>
          <cell r="L463" t="str">
            <v>01-Apr-15</v>
          </cell>
          <cell r="M463" t="str">
            <v>01-Apr-01</v>
          </cell>
          <cell r="N463">
            <v>2</v>
          </cell>
          <cell r="O463" t="str">
            <v>5800</v>
          </cell>
          <cell r="P463" t="str">
            <v>0313</v>
          </cell>
          <cell r="Q463" t="str">
            <v>15.110</v>
          </cell>
          <cell r="R463" t="str">
            <v>15.110</v>
          </cell>
          <cell r="S463" t="str">
            <v>TG400</v>
          </cell>
        </row>
        <row r="464">
          <cell r="B464" t="str">
            <v>HOA10</v>
          </cell>
          <cell r="C464" t="str">
            <v>3120215002180</v>
          </cell>
          <cell r="D464" t="str">
            <v>Trương Thị</v>
          </cell>
          <cell r="E464" t="str">
            <v>My</v>
          </cell>
          <cell r="F464">
            <v>3</v>
          </cell>
          <cell r="G464" t="str">
            <v>Hóa học</v>
          </cell>
          <cell r="H464" t="str">
            <v>Khoa Tài nguyên và Môi trường</v>
          </cell>
          <cell r="I464" t="str">
            <v/>
          </cell>
          <cell r="J464">
            <v>5.08</v>
          </cell>
          <cell r="K464">
            <v>0</v>
          </cell>
          <cell r="L464" t="str">
            <v>01-Jan-09</v>
          </cell>
          <cell r="M464" t="str">
            <v>01-Aug-77</v>
          </cell>
          <cell r="N464">
            <v>3</v>
          </cell>
          <cell r="O464" t="str">
            <v>0313</v>
          </cell>
          <cell r="P464" t="str">
            <v>0313</v>
          </cell>
          <cell r="Q464" t="str">
            <v>15.110</v>
          </cell>
          <cell r="R464" t="str">
            <v>15.110</v>
          </cell>
          <cell r="S464" t="str">
            <v>TG055</v>
          </cell>
        </row>
        <row r="465">
          <cell r="B465" t="str">
            <v>HOA03</v>
          </cell>
          <cell r="C465" t="str">
            <v/>
          </cell>
          <cell r="D465" t="str">
            <v>Nguyễn Bá</v>
          </cell>
          <cell r="E465" t="str">
            <v>Bình</v>
          </cell>
          <cell r="F465">
            <v>3</v>
          </cell>
          <cell r="G465" t="str">
            <v>Hóa học</v>
          </cell>
          <cell r="H465" t="str">
            <v>Khoa Tài nguyên và Môi trường</v>
          </cell>
          <cell r="I465" t="str">
            <v/>
          </cell>
          <cell r="J465">
            <v>5.76</v>
          </cell>
          <cell r="K465">
            <v>0</v>
          </cell>
          <cell r="L465" t="str">
            <v>01-Dec-07</v>
          </cell>
          <cell r="M465" t="str">
            <v>01-Jul-79</v>
          </cell>
          <cell r="N465">
            <v>3</v>
          </cell>
          <cell r="O465" t="str">
            <v>0313</v>
          </cell>
          <cell r="P465" t="str">
            <v>0313</v>
          </cell>
          <cell r="Q465" t="str">
            <v>15.110</v>
          </cell>
          <cell r="R465" t="str">
            <v>15.110</v>
          </cell>
          <cell r="S465" t="str">
            <v>HOA03</v>
          </cell>
        </row>
        <row r="466">
          <cell r="B466" t="str">
            <v>HOA06</v>
          </cell>
          <cell r="C466" t="str">
            <v>3120215002138</v>
          </cell>
          <cell r="D466" t="str">
            <v>Võ Văn</v>
          </cell>
          <cell r="E466" t="str">
            <v>Cầu</v>
          </cell>
          <cell r="F466">
            <v>3</v>
          </cell>
          <cell r="G466" t="str">
            <v>Hóa học</v>
          </cell>
          <cell r="H466" t="str">
            <v>Khoa Tài nguyên và Môi trường</v>
          </cell>
          <cell r="I466" t="str">
            <v/>
          </cell>
          <cell r="J466">
            <v>6.1</v>
          </cell>
          <cell r="K466">
            <v>0</v>
          </cell>
          <cell r="L466" t="str">
            <v>01-Jun-11</v>
          </cell>
          <cell r="M466" t="str">
            <v>01-Oct-78</v>
          </cell>
          <cell r="N466">
            <v>3</v>
          </cell>
          <cell r="O466" t="str">
            <v>0313</v>
          </cell>
          <cell r="P466" t="str">
            <v>0313</v>
          </cell>
          <cell r="Q466" t="str">
            <v>15.110</v>
          </cell>
          <cell r="R466" t="str">
            <v>15.110</v>
          </cell>
          <cell r="S466" t="str">
            <v>TG207</v>
          </cell>
        </row>
        <row r="467">
          <cell r="B467" t="str">
            <v/>
          </cell>
          <cell r="C467" t="str">
            <v/>
          </cell>
          <cell r="D467" t="str">
            <v>Đỗ Thị</v>
          </cell>
          <cell r="E467" t="str">
            <v>Hòa</v>
          </cell>
          <cell r="F467">
            <v>3</v>
          </cell>
          <cell r="G467" t="str">
            <v>Hóa học</v>
          </cell>
          <cell r="H467" t="str">
            <v>Khoa Tài nguyên và Môi trường</v>
          </cell>
          <cell r="I467" t="str">
            <v/>
          </cell>
          <cell r="J467">
            <v>5.42</v>
          </cell>
          <cell r="K467">
            <v>0</v>
          </cell>
          <cell r="L467" t="str">
            <v>01-Oct-04</v>
          </cell>
          <cell r="M467" t="str">
            <v>01-Mar-77</v>
          </cell>
          <cell r="N467">
            <v>3</v>
          </cell>
          <cell r="O467" t="str">
            <v>0313</v>
          </cell>
          <cell r="P467" t="str">
            <v>0313</v>
          </cell>
          <cell r="Q467" t="str">
            <v>15.110</v>
          </cell>
          <cell r="R467" t="str">
            <v>15.110</v>
          </cell>
          <cell r="S467" t="str">
            <v/>
          </cell>
        </row>
        <row r="468">
          <cell r="B468" t="str">
            <v>TG042</v>
          </cell>
          <cell r="C468" t="str">
            <v/>
          </cell>
          <cell r="D468" t="str">
            <v>Lê Thị</v>
          </cell>
          <cell r="E468" t="str">
            <v>Hợp</v>
          </cell>
          <cell r="F468">
            <v>3</v>
          </cell>
          <cell r="G468" t="str">
            <v>Hóa học</v>
          </cell>
          <cell r="H468" t="str">
            <v>Khoa Tài nguyên và Môi trường</v>
          </cell>
          <cell r="I468" t="str">
            <v/>
          </cell>
          <cell r="J468">
            <v>5.42</v>
          </cell>
          <cell r="K468">
            <v>0</v>
          </cell>
          <cell r="L468" t="str">
            <v>01-Oct-04</v>
          </cell>
          <cell r="M468" t="str">
            <v>01-Mar-77</v>
          </cell>
          <cell r="N468">
            <v>3</v>
          </cell>
          <cell r="O468" t="str">
            <v>0313</v>
          </cell>
          <cell r="P468" t="str">
            <v>0313</v>
          </cell>
          <cell r="Q468" t="str">
            <v>15.110</v>
          </cell>
          <cell r="R468" t="str">
            <v>15.110</v>
          </cell>
          <cell r="S468" t="str">
            <v>TG042</v>
          </cell>
        </row>
        <row r="469">
          <cell r="B469" t="str">
            <v>HOA14</v>
          </cell>
          <cell r="C469" t="str">
            <v>3120215002167</v>
          </cell>
          <cell r="D469" t="str">
            <v>Bùi Thế</v>
          </cell>
          <cell r="E469" t="str">
            <v>Vĩnh</v>
          </cell>
          <cell r="F469">
            <v>3</v>
          </cell>
          <cell r="G469" t="str">
            <v>Hóa học</v>
          </cell>
          <cell r="H469" t="str">
            <v>Khoa Tài nguyên và Môi trường</v>
          </cell>
          <cell r="I469" t="str">
            <v/>
          </cell>
          <cell r="J469">
            <v>6.1</v>
          </cell>
          <cell r="K469">
            <v>0</v>
          </cell>
          <cell r="L469" t="str">
            <v>01-Sep-10</v>
          </cell>
          <cell r="M469" t="str">
            <v>01-Oct-77</v>
          </cell>
          <cell r="N469">
            <v>2</v>
          </cell>
          <cell r="O469" t="str">
            <v>0313</v>
          </cell>
          <cell r="P469" t="str">
            <v>0313</v>
          </cell>
          <cell r="Q469" t="str">
            <v>15.110</v>
          </cell>
          <cell r="R469" t="str">
            <v>15.110</v>
          </cell>
          <cell r="S469" t="str">
            <v>TG025</v>
          </cell>
        </row>
        <row r="470">
          <cell r="B470" t="str">
            <v>HOA17</v>
          </cell>
          <cell r="C470" t="str">
            <v>3120215002223</v>
          </cell>
          <cell r="D470" t="str">
            <v>Trần Thanh</v>
          </cell>
          <cell r="E470" t="str">
            <v>Hải</v>
          </cell>
          <cell r="F470">
            <v>3</v>
          </cell>
          <cell r="G470" t="str">
            <v>Hóa học</v>
          </cell>
          <cell r="H470" t="str">
            <v>Khoa Tài nguyên và Môi trường</v>
          </cell>
          <cell r="I470" t="str">
            <v>Thạc sĩ, Giảng viên, Phó BM</v>
          </cell>
          <cell r="J470">
            <v>4.9800000000000004</v>
          </cell>
          <cell r="K470">
            <v>0</v>
          </cell>
          <cell r="L470" t="str">
            <v>01-Sep-20</v>
          </cell>
          <cell r="M470" t="str">
            <v>01-Oct-03</v>
          </cell>
          <cell r="N470">
            <v>3</v>
          </cell>
          <cell r="O470" t="str">
            <v>0313</v>
          </cell>
          <cell r="P470" t="str">
            <v>0313</v>
          </cell>
          <cell r="Q470" t="str">
            <v>15.111</v>
          </cell>
          <cell r="R470" t="str">
            <v>V.07.01.03</v>
          </cell>
          <cell r="S470" t="str">
            <v>HOA17</v>
          </cell>
        </row>
        <row r="471">
          <cell r="B471" t="str">
            <v>HOA13</v>
          </cell>
          <cell r="C471" t="str">
            <v>3120215002217</v>
          </cell>
          <cell r="D471" t="str">
            <v>Phan Trung</v>
          </cell>
          <cell r="E471" t="str">
            <v>Quý</v>
          </cell>
          <cell r="F471">
            <v>3</v>
          </cell>
          <cell r="G471" t="str">
            <v>Hóa học</v>
          </cell>
          <cell r="H471" t="str">
            <v>Khoa Tài nguyên và Môi trường</v>
          </cell>
          <cell r="I471" t="str">
            <v>TS. Giảng viên chính, Bảo lưu PCCV</v>
          </cell>
          <cell r="J471">
            <v>5.76</v>
          </cell>
          <cell r="K471">
            <v>0</v>
          </cell>
          <cell r="L471" t="str">
            <v>01-Dec-15</v>
          </cell>
          <cell r="M471" t="str">
            <v>01-Dec-06</v>
          </cell>
          <cell r="N471">
            <v>2</v>
          </cell>
          <cell r="O471" t="str">
            <v>0313</v>
          </cell>
          <cell r="P471" t="str">
            <v>0313</v>
          </cell>
          <cell r="Q471" t="str">
            <v>15.110</v>
          </cell>
          <cell r="R471" t="str">
            <v>15.110</v>
          </cell>
          <cell r="S471" t="str">
            <v>TG401</v>
          </cell>
        </row>
        <row r="472">
          <cell r="B472" t="str">
            <v>HOA05</v>
          </cell>
          <cell r="C472" t="str">
            <v/>
          </cell>
          <cell r="D472" t="str">
            <v>Nguyễn Thị</v>
          </cell>
          <cell r="E472" t="str">
            <v>Chắc</v>
          </cell>
          <cell r="F472">
            <v>3</v>
          </cell>
          <cell r="G472" t="str">
            <v>Hóa học</v>
          </cell>
          <cell r="H472" t="str">
            <v>Khoa Tài nguyên và Môi trường</v>
          </cell>
          <cell r="I472" t="str">
            <v/>
          </cell>
          <cell r="J472">
            <v>5.76</v>
          </cell>
          <cell r="K472">
            <v>0</v>
          </cell>
          <cell r="L472" t="str">
            <v>01-Dec-07</v>
          </cell>
          <cell r="M472" t="str">
            <v>01-Mar-80</v>
          </cell>
          <cell r="N472">
            <v>3</v>
          </cell>
          <cell r="O472" t="str">
            <v>0313</v>
          </cell>
          <cell r="P472" t="str">
            <v>0313</v>
          </cell>
          <cell r="Q472" t="str">
            <v>15.110</v>
          </cell>
          <cell r="R472" t="str">
            <v>15.110</v>
          </cell>
          <cell r="S472" t="str">
            <v>TG054</v>
          </cell>
        </row>
        <row r="473">
          <cell r="B473" t="str">
            <v>HOA12</v>
          </cell>
          <cell r="C473" t="str">
            <v>3120215002230</v>
          </cell>
          <cell r="D473" t="str">
            <v>Nguyễn Ngọc</v>
          </cell>
          <cell r="E473" t="str">
            <v>Kiên</v>
          </cell>
          <cell r="F473">
            <v>3</v>
          </cell>
          <cell r="G473" t="str">
            <v>Hóa học</v>
          </cell>
          <cell r="H473" t="str">
            <v>Khoa Tài nguyên và Môi trường</v>
          </cell>
          <cell r="I473" t="str">
            <v>Thạc sĩ, Giảng viên</v>
          </cell>
          <cell r="J473">
            <v>3.99</v>
          </cell>
          <cell r="K473">
            <v>0</v>
          </cell>
          <cell r="L473" t="str">
            <v>01-Nov-19</v>
          </cell>
          <cell r="M473" t="str">
            <v>01-Nov-04</v>
          </cell>
          <cell r="N473">
            <v>3</v>
          </cell>
          <cell r="O473" t="str">
            <v>0313</v>
          </cell>
          <cell r="P473" t="str">
            <v>0313</v>
          </cell>
          <cell r="Q473" t="str">
            <v>15.111</v>
          </cell>
          <cell r="R473" t="str">
            <v>V.07.01.03</v>
          </cell>
          <cell r="S473" t="str">
            <v>HOA12</v>
          </cell>
        </row>
        <row r="474">
          <cell r="B474" t="str">
            <v>HOA02</v>
          </cell>
          <cell r="C474" t="str">
            <v>3120215002246</v>
          </cell>
          <cell r="D474" t="str">
            <v>Nguyễn Thị Hồng</v>
          </cell>
          <cell r="E474" t="str">
            <v>Hạnh</v>
          </cell>
          <cell r="F474">
            <v>3</v>
          </cell>
          <cell r="G474" t="str">
            <v>Hóa học</v>
          </cell>
          <cell r="H474" t="str">
            <v>Khoa Tài nguyên và Môi trường</v>
          </cell>
          <cell r="I474" t="str">
            <v>PGS.TS. Giảng viên cao cấp, Trưởng BM</v>
          </cell>
          <cell r="J474">
            <v>6.56</v>
          </cell>
          <cell r="K474">
            <v>0</v>
          </cell>
          <cell r="L474" t="str">
            <v>17-Jul-20</v>
          </cell>
          <cell r="M474" t="str">
            <v>17-Jul-18</v>
          </cell>
          <cell r="N474">
            <v>2</v>
          </cell>
          <cell r="O474" t="str">
            <v>0313</v>
          </cell>
          <cell r="P474" t="str">
            <v>0313</v>
          </cell>
          <cell r="Q474" t="str">
            <v>15.109</v>
          </cell>
          <cell r="R474" t="str">
            <v>V.07.01.01</v>
          </cell>
          <cell r="S474" t="str">
            <v>HOA02</v>
          </cell>
        </row>
        <row r="475">
          <cell r="B475" t="str">
            <v>HOA01</v>
          </cell>
          <cell r="C475" t="str">
            <v>3120215002252</v>
          </cell>
          <cell r="D475" t="str">
            <v>Đoàn Thị Thúy</v>
          </cell>
          <cell r="E475" t="str">
            <v>ái</v>
          </cell>
          <cell r="F475">
            <v>3</v>
          </cell>
          <cell r="G475" t="str">
            <v>Hóa học</v>
          </cell>
          <cell r="H475" t="str">
            <v>Khoa Tài nguyên và Môi trường</v>
          </cell>
          <cell r="I475" t="str">
            <v>Tiến sĩ, Giảng viên</v>
          </cell>
          <cell r="J475">
            <v>4.6500000000000004</v>
          </cell>
          <cell r="K475">
            <v>0</v>
          </cell>
          <cell r="L475" t="str">
            <v>01-Oct-21</v>
          </cell>
          <cell r="M475" t="str">
            <v>01-Oct-05</v>
          </cell>
          <cell r="N475">
            <v>2</v>
          </cell>
          <cell r="O475" t="str">
            <v>0313</v>
          </cell>
          <cell r="P475" t="str">
            <v>0313</v>
          </cell>
          <cell r="Q475" t="str">
            <v>15.111</v>
          </cell>
          <cell r="R475" t="str">
            <v>V.07.01.03</v>
          </cell>
          <cell r="S475" t="str">
            <v>HOA01</v>
          </cell>
        </row>
        <row r="476">
          <cell r="B476" t="str">
            <v/>
          </cell>
          <cell r="C476" t="str">
            <v>3120215002269</v>
          </cell>
          <cell r="D476" t="str">
            <v>Phùng Thị</v>
          </cell>
          <cell r="E476" t="str">
            <v>Vinh</v>
          </cell>
          <cell r="F476">
            <v>3</v>
          </cell>
          <cell r="G476" t="str">
            <v>Hóa học</v>
          </cell>
          <cell r="H476" t="str">
            <v>Khoa Tài nguyên và Môi trường</v>
          </cell>
          <cell r="I476" t="str">
            <v>Kỹ sư</v>
          </cell>
          <cell r="J476">
            <v>3.33</v>
          </cell>
          <cell r="K476">
            <v>0</v>
          </cell>
          <cell r="L476" t="str">
            <v>01-Jun-19</v>
          </cell>
          <cell r="M476" t="str">
            <v>01-Jan-14</v>
          </cell>
          <cell r="N476">
            <v>4</v>
          </cell>
          <cell r="O476" t="str">
            <v>0313</v>
          </cell>
          <cell r="P476" t="str">
            <v>0313</v>
          </cell>
          <cell r="Q476" t="str">
            <v>13.095</v>
          </cell>
          <cell r="R476" t="str">
            <v>13.095</v>
          </cell>
          <cell r="S476" t="str">
            <v/>
          </cell>
        </row>
        <row r="477">
          <cell r="B477" t="str">
            <v>HOA04</v>
          </cell>
          <cell r="C477" t="str">
            <v>3120215002275</v>
          </cell>
          <cell r="D477" t="str">
            <v>Phạm Trung</v>
          </cell>
          <cell r="E477" t="str">
            <v>Đức</v>
          </cell>
          <cell r="F477">
            <v>3</v>
          </cell>
          <cell r="G477" t="str">
            <v>Hóa học</v>
          </cell>
          <cell r="H477" t="str">
            <v>Khoa Tài nguyên và Môi trường</v>
          </cell>
          <cell r="I477" t="str">
            <v>Thạc sĩ, Kỹ sư</v>
          </cell>
          <cell r="J477">
            <v>3.33</v>
          </cell>
          <cell r="K477">
            <v>0</v>
          </cell>
          <cell r="L477" t="str">
            <v>01-Jan-19</v>
          </cell>
          <cell r="M477" t="str">
            <v>01-Jan-14</v>
          </cell>
          <cell r="N477">
            <v>3</v>
          </cell>
          <cell r="O477" t="str">
            <v>0313</v>
          </cell>
          <cell r="P477" t="str">
            <v>0313</v>
          </cell>
          <cell r="Q477" t="str">
            <v>13.095</v>
          </cell>
          <cell r="R477" t="str">
            <v>13.095</v>
          </cell>
          <cell r="S477" t="str">
            <v>HOA04</v>
          </cell>
        </row>
        <row r="478">
          <cell r="B478" t="str">
            <v>HOA20</v>
          </cell>
          <cell r="C478" t="str">
            <v>3120215002281</v>
          </cell>
          <cell r="D478" t="str">
            <v>Bùi Thị Thu</v>
          </cell>
          <cell r="E478" t="str">
            <v>Trang</v>
          </cell>
          <cell r="F478">
            <v>3</v>
          </cell>
          <cell r="G478" t="str">
            <v>Hóa học</v>
          </cell>
          <cell r="H478" t="str">
            <v>Khoa Tài nguyên và Môi trường</v>
          </cell>
          <cell r="I478" t="str">
            <v>Tiến sĩ, Giảng viên</v>
          </cell>
          <cell r="J478">
            <v>3</v>
          </cell>
          <cell r="K478">
            <v>0</v>
          </cell>
          <cell r="L478" t="str">
            <v>01-Jun-15</v>
          </cell>
          <cell r="M478" t="str">
            <v>01-Dec-08</v>
          </cell>
          <cell r="N478">
            <v>2</v>
          </cell>
          <cell r="O478" t="str">
            <v>0313</v>
          </cell>
          <cell r="P478" t="str">
            <v>0313</v>
          </cell>
          <cell r="Q478" t="str">
            <v>15.111</v>
          </cell>
          <cell r="R478" t="str">
            <v>15.111</v>
          </cell>
          <cell r="S478" t="str">
            <v>HOA20</v>
          </cell>
        </row>
        <row r="479">
          <cell r="B479" t="str">
            <v>HOA21</v>
          </cell>
          <cell r="C479" t="str">
            <v>3120215009455</v>
          </cell>
          <cell r="D479" t="str">
            <v>Nguyễn Thị</v>
          </cell>
          <cell r="E479" t="str">
            <v>Hiển</v>
          </cell>
          <cell r="F479">
            <v>3</v>
          </cell>
          <cell r="G479" t="str">
            <v>Hóa học</v>
          </cell>
          <cell r="H479" t="str">
            <v>Khoa Tài nguyên và Môi trường</v>
          </cell>
          <cell r="I479" t="str">
            <v>Tiến sĩ, Giảng viên chính</v>
          </cell>
          <cell r="J479">
            <v>4.4000000000000004</v>
          </cell>
          <cell r="K479">
            <v>0</v>
          </cell>
          <cell r="L479" t="str">
            <v>01-Dec-20</v>
          </cell>
          <cell r="M479" t="str">
            <v>01-Dec-20</v>
          </cell>
          <cell r="N479">
            <v>2</v>
          </cell>
          <cell r="O479" t="str">
            <v>0313</v>
          </cell>
          <cell r="P479" t="str">
            <v>0313</v>
          </cell>
          <cell r="Q479" t="str">
            <v>15.110</v>
          </cell>
          <cell r="R479" t="str">
            <v>V.07.01.02</v>
          </cell>
          <cell r="S479" t="str">
            <v>HOA21</v>
          </cell>
        </row>
        <row r="480">
          <cell r="B480" t="str">
            <v>HOA07</v>
          </cell>
          <cell r="C480" t="str">
            <v>3120215015123</v>
          </cell>
          <cell r="D480" t="str">
            <v>Lê Thị Thu</v>
          </cell>
          <cell r="E480" t="str">
            <v>Hương</v>
          </cell>
          <cell r="F480">
            <v>3</v>
          </cell>
          <cell r="G480" t="str">
            <v>Hóa học</v>
          </cell>
          <cell r="H480" t="str">
            <v>Khoa Tài nguyên và Môi trường</v>
          </cell>
          <cell r="I480" t="str">
            <v>Tiến sĩ, Giảng viên, Phó BM</v>
          </cell>
          <cell r="J480">
            <v>3.66</v>
          </cell>
          <cell r="K480">
            <v>0</v>
          </cell>
          <cell r="L480" t="str">
            <v>01-Feb-21</v>
          </cell>
          <cell r="M480" t="str">
            <v>01-Feb-10</v>
          </cell>
          <cell r="N480">
            <v>2</v>
          </cell>
          <cell r="O480" t="str">
            <v>0313</v>
          </cell>
          <cell r="P480" t="str">
            <v>0313</v>
          </cell>
          <cell r="Q480" t="str">
            <v>15.111</v>
          </cell>
          <cell r="R480" t="str">
            <v>V.07.01.03</v>
          </cell>
          <cell r="S480" t="str">
            <v>HOA07</v>
          </cell>
        </row>
        <row r="481">
          <cell r="B481" t="str">
            <v/>
          </cell>
          <cell r="C481" t="str">
            <v>3120215023614</v>
          </cell>
          <cell r="D481" t="str">
            <v>Đặng Hải</v>
          </cell>
          <cell r="E481" t="str">
            <v>Sơn</v>
          </cell>
          <cell r="F481">
            <v>3</v>
          </cell>
          <cell r="G481" t="str">
            <v>Hóa học</v>
          </cell>
          <cell r="H481" t="str">
            <v>Khoa Tài nguyên và Môi trường</v>
          </cell>
          <cell r="I481" t="str">
            <v/>
          </cell>
          <cell r="J481">
            <v>1.99</v>
          </cell>
          <cell r="K481">
            <v>0</v>
          </cell>
          <cell r="L481" t="str">
            <v>02-Feb-09</v>
          </cell>
          <cell r="M481" t="str">
            <v>02-Feb-09</v>
          </cell>
          <cell r="N481">
            <v>4</v>
          </cell>
          <cell r="O481" t="str">
            <v>0313</v>
          </cell>
          <cell r="P481" t="str">
            <v>0313</v>
          </cell>
          <cell r="Q481" t="str">
            <v>15.111</v>
          </cell>
          <cell r="R481" t="str">
            <v>15.111</v>
          </cell>
          <cell r="S481" t="str">
            <v/>
          </cell>
        </row>
        <row r="482">
          <cell r="B482" t="str">
            <v/>
          </cell>
          <cell r="C482" t="str">
            <v/>
          </cell>
          <cell r="D482" t="str">
            <v>Lê Thị</v>
          </cell>
          <cell r="E482" t="str">
            <v>Luyến</v>
          </cell>
          <cell r="F482">
            <v>3</v>
          </cell>
          <cell r="G482" t="str">
            <v>Hóa học</v>
          </cell>
          <cell r="H482" t="str">
            <v>Khoa Tài nguyên và Môi trường</v>
          </cell>
          <cell r="I482" t="str">
            <v/>
          </cell>
          <cell r="J482">
            <v>1.99</v>
          </cell>
          <cell r="K482">
            <v>0</v>
          </cell>
          <cell r="L482" t="str">
            <v>10-Aug-09</v>
          </cell>
          <cell r="M482" t="str">
            <v>10-Aug-09</v>
          </cell>
          <cell r="N482">
            <v>4</v>
          </cell>
          <cell r="O482" t="str">
            <v>0313</v>
          </cell>
          <cell r="P482" t="str">
            <v>0313</v>
          </cell>
          <cell r="Q482" t="str">
            <v>15.111</v>
          </cell>
          <cell r="R482" t="str">
            <v>15.111</v>
          </cell>
          <cell r="S482" t="str">
            <v/>
          </cell>
        </row>
        <row r="483">
          <cell r="B483" t="str">
            <v>HOA24</v>
          </cell>
          <cell r="C483" t="str">
            <v>3120215035484</v>
          </cell>
          <cell r="D483" t="str">
            <v>Hoàng</v>
          </cell>
          <cell r="E483" t="str">
            <v>Hiệp</v>
          </cell>
          <cell r="F483">
            <v>3</v>
          </cell>
          <cell r="G483" t="str">
            <v>Hóa học</v>
          </cell>
          <cell r="H483" t="str">
            <v>Viện Nghiên cứu tăng trưởng xanh</v>
          </cell>
          <cell r="I483" t="str">
            <v>Tiến sĩ, Giảng viên chính, Giám đốc Viện</v>
          </cell>
          <cell r="J483">
            <v>4.4000000000000004</v>
          </cell>
          <cell r="K483">
            <v>0</v>
          </cell>
          <cell r="L483" t="str">
            <v>01-Dec-20</v>
          </cell>
          <cell r="M483" t="str">
            <v>01-Dec-20</v>
          </cell>
          <cell r="N483">
            <v>2</v>
          </cell>
          <cell r="O483" t="str">
            <v>5800</v>
          </cell>
          <cell r="P483" t="str">
            <v>0313</v>
          </cell>
          <cell r="Q483" t="str">
            <v>15.110</v>
          </cell>
          <cell r="R483" t="str">
            <v>V.07.01.02</v>
          </cell>
          <cell r="S483" t="str">
            <v>HOA24</v>
          </cell>
        </row>
        <row r="484">
          <cell r="B484" t="str">
            <v>HOA25</v>
          </cell>
          <cell r="C484" t="str">
            <v>3120215034997</v>
          </cell>
          <cell r="D484" t="str">
            <v>Vũ Thị</v>
          </cell>
          <cell r="E484" t="str">
            <v>Huyền</v>
          </cell>
          <cell r="F484">
            <v>3</v>
          </cell>
          <cell r="G484" t="str">
            <v>Hóa học</v>
          </cell>
          <cell r="H484" t="str">
            <v>Khoa Tài nguyên và Môi trường</v>
          </cell>
          <cell r="I484" t="str">
            <v>Tiến sĩ, Giảng viên chính</v>
          </cell>
          <cell r="J484">
            <v>4.4000000000000004</v>
          </cell>
          <cell r="K484">
            <v>0</v>
          </cell>
          <cell r="L484" t="str">
            <v>01-Dec-20</v>
          </cell>
          <cell r="M484" t="str">
            <v>01-Dec-20</v>
          </cell>
          <cell r="N484">
            <v>2</v>
          </cell>
          <cell r="O484" t="str">
            <v>0313</v>
          </cell>
          <cell r="P484" t="str">
            <v>0313</v>
          </cell>
          <cell r="Q484" t="str">
            <v>15.110</v>
          </cell>
          <cell r="R484" t="str">
            <v>V.07.01.02</v>
          </cell>
          <cell r="S484" t="str">
            <v>HOA25</v>
          </cell>
        </row>
        <row r="485">
          <cell r="B485" t="str">
            <v>HOA18</v>
          </cell>
          <cell r="C485" t="str">
            <v>3120215039246</v>
          </cell>
          <cell r="D485" t="str">
            <v>Hán Thị Phương</v>
          </cell>
          <cell r="E485" t="str">
            <v>Nga</v>
          </cell>
          <cell r="F485">
            <v>3</v>
          </cell>
          <cell r="G485" t="str">
            <v>Hóa học</v>
          </cell>
          <cell r="H485" t="str">
            <v>Khoa Tài nguyên và Môi trường</v>
          </cell>
          <cell r="I485" t="str">
            <v>Thạc sĩ, Giảng viên</v>
          </cell>
          <cell r="J485">
            <v>3.33</v>
          </cell>
          <cell r="K485">
            <v>0</v>
          </cell>
          <cell r="L485" t="str">
            <v>01-Jan-19</v>
          </cell>
          <cell r="M485" t="str">
            <v>01-Jan-13</v>
          </cell>
          <cell r="N485">
            <v>3</v>
          </cell>
          <cell r="O485" t="str">
            <v>0313</v>
          </cell>
          <cell r="P485" t="str">
            <v>0313</v>
          </cell>
          <cell r="Q485" t="str">
            <v>15.111</v>
          </cell>
          <cell r="R485" t="str">
            <v>V.07.01.03</v>
          </cell>
          <cell r="S485" t="str">
            <v>HOA18</v>
          </cell>
        </row>
        <row r="486">
          <cell r="B486" t="str">
            <v>HOA26</v>
          </cell>
          <cell r="C486" t="str">
            <v>3120215042211</v>
          </cell>
          <cell r="D486" t="str">
            <v>Ngô Thị</v>
          </cell>
          <cell r="E486" t="str">
            <v>Thương</v>
          </cell>
          <cell r="F486">
            <v>3</v>
          </cell>
          <cell r="G486" t="str">
            <v>Hóa học</v>
          </cell>
          <cell r="H486" t="str">
            <v>Khoa Tài nguyên và Môi trường</v>
          </cell>
          <cell r="I486" t="str">
            <v>Thạc sĩ, Giảng viên</v>
          </cell>
          <cell r="J486">
            <v>3.33</v>
          </cell>
          <cell r="K486">
            <v>0</v>
          </cell>
          <cell r="L486" t="str">
            <v>01-Apr-20</v>
          </cell>
          <cell r="M486" t="str">
            <v>01-Apr-14</v>
          </cell>
          <cell r="N486">
            <v>3</v>
          </cell>
          <cell r="O486" t="str">
            <v>0313</v>
          </cell>
          <cell r="P486" t="str">
            <v>0313</v>
          </cell>
          <cell r="Q486" t="str">
            <v>15.111</v>
          </cell>
          <cell r="R486" t="str">
            <v>V.07.01.03</v>
          </cell>
          <cell r="S486" t="str">
            <v>HOA26</v>
          </cell>
        </row>
        <row r="487">
          <cell r="B487" t="str">
            <v>HOA27</v>
          </cell>
          <cell r="C487" t="str">
            <v>3120215044830</v>
          </cell>
          <cell r="D487" t="str">
            <v>Chu Thị</v>
          </cell>
          <cell r="E487" t="str">
            <v>Thanh</v>
          </cell>
          <cell r="F487">
            <v>3</v>
          </cell>
          <cell r="G487" t="str">
            <v>Hóa học</v>
          </cell>
          <cell r="H487" t="str">
            <v>Khoa Tài nguyên và Môi trường</v>
          </cell>
          <cell r="I487" t="str">
            <v>Thạc sĩ, Giảng viên</v>
          </cell>
          <cell r="J487">
            <v>3</v>
          </cell>
          <cell r="K487">
            <v>0</v>
          </cell>
          <cell r="L487" t="str">
            <v>01-Jan-21</v>
          </cell>
          <cell r="M487" t="str">
            <v>01-Jan-15</v>
          </cell>
          <cell r="N487">
            <v>3</v>
          </cell>
          <cell r="O487" t="str">
            <v>0313</v>
          </cell>
          <cell r="P487" t="str">
            <v>0313</v>
          </cell>
          <cell r="Q487" t="str">
            <v>15.111</v>
          </cell>
          <cell r="R487" t="str">
            <v>V.07.01.03</v>
          </cell>
          <cell r="S487" t="str">
            <v>HOA27</v>
          </cell>
        </row>
        <row r="488">
          <cell r="B488" t="str">
            <v>HOA28</v>
          </cell>
          <cell r="C488" t="str">
            <v>3120215044824</v>
          </cell>
          <cell r="D488" t="str">
            <v>Lê Thị Mai</v>
          </cell>
          <cell r="E488" t="str">
            <v>Linh</v>
          </cell>
          <cell r="F488">
            <v>3</v>
          </cell>
          <cell r="G488" t="str">
            <v>Hóa học</v>
          </cell>
          <cell r="H488" t="str">
            <v>Khoa Tài nguyên và Môi trường</v>
          </cell>
          <cell r="I488" t="str">
            <v>Thạc sĩ, Giảng viên</v>
          </cell>
          <cell r="J488">
            <v>3</v>
          </cell>
          <cell r="K488">
            <v>0</v>
          </cell>
          <cell r="L488" t="str">
            <v>01-Apr-21</v>
          </cell>
          <cell r="M488" t="str">
            <v>01-Apr-15</v>
          </cell>
          <cell r="N488">
            <v>3</v>
          </cell>
          <cell r="O488" t="str">
            <v>0313</v>
          </cell>
          <cell r="P488" t="str">
            <v>0313</v>
          </cell>
          <cell r="Q488" t="str">
            <v>15.111</v>
          </cell>
          <cell r="R488" t="str">
            <v>V.07.01.03</v>
          </cell>
          <cell r="S488" t="str">
            <v>HOA28</v>
          </cell>
        </row>
        <row r="489">
          <cell r="B489" t="str">
            <v>VSV08</v>
          </cell>
          <cell r="C489" t="str">
            <v>3120215002462</v>
          </cell>
          <cell r="D489" t="str">
            <v>Lê Thị Hồng</v>
          </cell>
          <cell r="E489" t="str">
            <v>Xuân</v>
          </cell>
          <cell r="F489">
            <v>3</v>
          </cell>
          <cell r="G489" t="str">
            <v>Vi sinh vật</v>
          </cell>
          <cell r="H489" t="str">
            <v>Khoa Tài nguyên và Môi trường</v>
          </cell>
          <cell r="I489" t="str">
            <v/>
          </cell>
          <cell r="J489">
            <v>4.9800000000000004</v>
          </cell>
          <cell r="K489">
            <v>0</v>
          </cell>
          <cell r="L489" t="str">
            <v>01-Feb-11</v>
          </cell>
          <cell r="M489" t="str">
            <v>01-Mar-84</v>
          </cell>
          <cell r="N489">
            <v>3</v>
          </cell>
          <cell r="O489" t="str">
            <v>0314</v>
          </cell>
          <cell r="P489" t="str">
            <v>0314</v>
          </cell>
          <cell r="Q489" t="str">
            <v>13.095</v>
          </cell>
          <cell r="R489" t="str">
            <v>13.095</v>
          </cell>
          <cell r="S489" t="str">
            <v>VSV08</v>
          </cell>
        </row>
        <row r="490">
          <cell r="B490" t="str">
            <v>VSV01</v>
          </cell>
          <cell r="C490" t="str">
            <v>3120215002479</v>
          </cell>
          <cell r="D490" t="str">
            <v>Nguyễn Xuân</v>
          </cell>
          <cell r="E490" t="str">
            <v>Thành</v>
          </cell>
          <cell r="F490">
            <v>3</v>
          </cell>
          <cell r="G490" t="str">
            <v>Vi sinh vật</v>
          </cell>
          <cell r="H490" t="str">
            <v>Khoa Tài nguyên và Môi trường</v>
          </cell>
          <cell r="I490" t="str">
            <v>PGS.TS. Giảng viên cao cấp, Bảo lưu PCCV</v>
          </cell>
          <cell r="J490">
            <v>7.28</v>
          </cell>
          <cell r="K490">
            <v>0</v>
          </cell>
          <cell r="L490" t="str">
            <v>01-Dec-17</v>
          </cell>
          <cell r="M490" t="str">
            <v>30-Dec-16</v>
          </cell>
          <cell r="N490">
            <v>2</v>
          </cell>
          <cell r="O490" t="str">
            <v>0314</v>
          </cell>
          <cell r="P490" t="str">
            <v>0314</v>
          </cell>
          <cell r="Q490" t="str">
            <v>15.109</v>
          </cell>
          <cell r="R490" t="str">
            <v>V.07.01.01</v>
          </cell>
          <cell r="S490" t="str">
            <v>TG489</v>
          </cell>
        </row>
        <row r="491">
          <cell r="B491" t="str">
            <v>VSV02</v>
          </cell>
          <cell r="C491" t="str">
            <v>3120215002485</v>
          </cell>
          <cell r="D491" t="str">
            <v>Nguyễn Thị</v>
          </cell>
          <cell r="E491" t="str">
            <v>Minh</v>
          </cell>
          <cell r="F491">
            <v>3</v>
          </cell>
          <cell r="G491" t="str">
            <v>Vi sinh vật</v>
          </cell>
          <cell r="H491" t="str">
            <v>Khoa Tài nguyên và Môi trường</v>
          </cell>
          <cell r="I491" t="str">
            <v>Phó Giáo sư, Tiến sĩ, Giảng viên cao cấp</v>
          </cell>
          <cell r="J491">
            <v>6.56</v>
          </cell>
          <cell r="K491">
            <v>0</v>
          </cell>
          <cell r="L491" t="str">
            <v>17-Jul-20</v>
          </cell>
          <cell r="M491" t="str">
            <v>17-Jul-18</v>
          </cell>
          <cell r="N491">
            <v>2</v>
          </cell>
          <cell r="O491" t="str">
            <v>0314</v>
          </cell>
          <cell r="P491" t="str">
            <v>0314</v>
          </cell>
          <cell r="Q491" t="str">
            <v>15.109</v>
          </cell>
          <cell r="R491" t="str">
            <v>V.07.01.01</v>
          </cell>
          <cell r="S491" t="str">
            <v>VSV02</v>
          </cell>
        </row>
        <row r="492">
          <cell r="B492" t="str">
            <v>VSV03</v>
          </cell>
          <cell r="C492" t="str">
            <v>3120215002491</v>
          </cell>
          <cell r="D492" t="str">
            <v>Vũ Thị</v>
          </cell>
          <cell r="E492" t="str">
            <v>Hoàn</v>
          </cell>
          <cell r="F492">
            <v>3</v>
          </cell>
          <cell r="G492" t="str">
            <v>Vi sinh vật</v>
          </cell>
          <cell r="H492" t="str">
            <v>Khoa Tài nguyên và Môi trường</v>
          </cell>
          <cell r="I492" t="str">
            <v>Tiến sĩ, Giảng viên chính, Phó BM</v>
          </cell>
          <cell r="J492">
            <v>4.4000000000000004</v>
          </cell>
          <cell r="K492">
            <v>0</v>
          </cell>
          <cell r="L492" t="str">
            <v>01-Dec-20</v>
          </cell>
          <cell r="M492" t="str">
            <v>01-Dec-20</v>
          </cell>
          <cell r="N492">
            <v>2</v>
          </cell>
          <cell r="O492" t="str">
            <v>0314</v>
          </cell>
          <cell r="P492" t="str">
            <v>0314</v>
          </cell>
          <cell r="Q492" t="str">
            <v>15.110</v>
          </cell>
          <cell r="R492" t="str">
            <v>V.07.01.02</v>
          </cell>
          <cell r="S492" t="str">
            <v>VSV03</v>
          </cell>
        </row>
        <row r="493">
          <cell r="B493" t="str">
            <v>VSV04</v>
          </cell>
          <cell r="C493" t="str">
            <v>3120215002506</v>
          </cell>
          <cell r="D493" t="str">
            <v>Đinh Hồng</v>
          </cell>
          <cell r="E493" t="str">
            <v>Duyên</v>
          </cell>
          <cell r="F493">
            <v>3</v>
          </cell>
          <cell r="G493" t="str">
            <v>Vi sinh vật</v>
          </cell>
          <cell r="H493" t="str">
            <v>Khoa Tài nguyên và Môi trường</v>
          </cell>
          <cell r="I493" t="str">
            <v>Tiến sĩ, Giảng viên chính, Trưởng BM</v>
          </cell>
          <cell r="J493">
            <v>4.74</v>
          </cell>
          <cell r="K493">
            <v>0</v>
          </cell>
          <cell r="L493" t="str">
            <v>01-Apr-21</v>
          </cell>
          <cell r="M493" t="str">
            <v>01-Apr-18</v>
          </cell>
          <cell r="N493">
            <v>2</v>
          </cell>
          <cell r="O493" t="str">
            <v>0314</v>
          </cell>
          <cell r="P493" t="str">
            <v>0314</v>
          </cell>
          <cell r="Q493" t="str">
            <v>15.110</v>
          </cell>
          <cell r="R493" t="str">
            <v>V.07.01.02</v>
          </cell>
          <cell r="S493" t="str">
            <v>VSV04</v>
          </cell>
        </row>
        <row r="494">
          <cell r="B494" t="str">
            <v>VSV05</v>
          </cell>
          <cell r="C494" t="str">
            <v>3120215009977</v>
          </cell>
          <cell r="D494" t="str">
            <v>Nguyễn Thế</v>
          </cell>
          <cell r="E494" t="str">
            <v>Bình</v>
          </cell>
          <cell r="F494">
            <v>3</v>
          </cell>
          <cell r="G494" t="str">
            <v>Vi sinh vật</v>
          </cell>
          <cell r="H494" t="str">
            <v>Trung tâm Kỹ thuật tài nguyên Đất và Môi trường</v>
          </cell>
          <cell r="I494" t="str">
            <v>Tiến sĩ, Giảng viên, Phó Giám đốc Trung tâm</v>
          </cell>
          <cell r="J494">
            <v>3.66</v>
          </cell>
          <cell r="K494">
            <v>0</v>
          </cell>
          <cell r="L494" t="str">
            <v>01-Apr-19</v>
          </cell>
          <cell r="M494" t="str">
            <v>01-Aug-08</v>
          </cell>
          <cell r="N494">
            <v>2</v>
          </cell>
          <cell r="O494" t="str">
            <v>5700</v>
          </cell>
          <cell r="P494" t="str">
            <v>0314</v>
          </cell>
          <cell r="Q494" t="str">
            <v>15.111</v>
          </cell>
          <cell r="R494" t="str">
            <v>V.07.01.03</v>
          </cell>
          <cell r="S494" t="str">
            <v>VSV05</v>
          </cell>
        </row>
        <row r="495">
          <cell r="B495" t="str">
            <v/>
          </cell>
          <cell r="C495" t="str">
            <v/>
          </cell>
          <cell r="D495" t="str">
            <v>Nguyễn Hạ</v>
          </cell>
          <cell r="E495" t="str">
            <v>Văn</v>
          </cell>
          <cell r="F495">
            <v>3</v>
          </cell>
          <cell r="G495" t="str">
            <v>Vi sinh vật</v>
          </cell>
          <cell r="H495" t="str">
            <v>Khoa Tài nguyên và Môi trường</v>
          </cell>
          <cell r="I495" t="str">
            <v/>
          </cell>
          <cell r="J495">
            <v>1.99</v>
          </cell>
          <cell r="K495">
            <v>0</v>
          </cell>
          <cell r="L495" t="str">
            <v>01-Apr-08</v>
          </cell>
          <cell r="M495" t="str">
            <v>01-Apr-08</v>
          </cell>
          <cell r="N495">
            <v>3</v>
          </cell>
          <cell r="O495" t="str">
            <v>0314</v>
          </cell>
          <cell r="P495" t="str">
            <v>0314</v>
          </cell>
          <cell r="Q495" t="str">
            <v>13.095</v>
          </cell>
          <cell r="R495" t="str">
            <v>13.095</v>
          </cell>
          <cell r="S495" t="str">
            <v/>
          </cell>
        </row>
        <row r="496">
          <cell r="B496" t="str">
            <v>VSV06</v>
          </cell>
          <cell r="C496" t="str">
            <v>3120215011470</v>
          </cell>
          <cell r="D496" t="str">
            <v>Vũ Thị Xuân</v>
          </cell>
          <cell r="E496" t="str">
            <v>Hương</v>
          </cell>
          <cell r="F496">
            <v>3</v>
          </cell>
          <cell r="G496" t="str">
            <v>Vi sinh vật</v>
          </cell>
          <cell r="H496" t="str">
            <v>Khoa Tài nguyên và Môi trường</v>
          </cell>
          <cell r="I496" t="str">
            <v>Thạc sĩ, Kỹ sư</v>
          </cell>
          <cell r="J496">
            <v>4.9800000000000004</v>
          </cell>
          <cell r="K496">
            <v>7.0000000000000007E-2</v>
          </cell>
          <cell r="L496" t="str">
            <v>01-Jul-21</v>
          </cell>
          <cell r="M496" t="str">
            <v>01-Dec-08</v>
          </cell>
          <cell r="N496">
            <v>3</v>
          </cell>
          <cell r="O496" t="str">
            <v>0314</v>
          </cell>
          <cell r="P496" t="str">
            <v>0314</v>
          </cell>
          <cell r="Q496" t="str">
            <v>13.095</v>
          </cell>
          <cell r="R496" t="str">
            <v>V.05.02.07</v>
          </cell>
          <cell r="S496" t="str">
            <v>VSV06</v>
          </cell>
        </row>
        <row r="497">
          <cell r="B497" t="str">
            <v>VSV09</v>
          </cell>
          <cell r="C497" t="str">
            <v>3120215028971</v>
          </cell>
          <cell r="D497" t="str">
            <v>Nguyễn Tú</v>
          </cell>
          <cell r="E497" t="str">
            <v>Điệp</v>
          </cell>
          <cell r="F497">
            <v>3</v>
          </cell>
          <cell r="G497" t="str">
            <v>Vi sinh vật</v>
          </cell>
          <cell r="H497" t="str">
            <v>Khoa Tài nguyên và Môi trường</v>
          </cell>
          <cell r="I497" t="str">
            <v>Thạc sĩ, Giảng viên</v>
          </cell>
          <cell r="J497">
            <v>3.33</v>
          </cell>
          <cell r="K497">
            <v>0</v>
          </cell>
          <cell r="L497" t="str">
            <v>01-Aug-19</v>
          </cell>
          <cell r="M497" t="str">
            <v>01-Aug-10</v>
          </cell>
          <cell r="N497">
            <v>3</v>
          </cell>
          <cell r="O497" t="str">
            <v>0314</v>
          </cell>
          <cell r="P497" t="str">
            <v>0314</v>
          </cell>
          <cell r="Q497" t="str">
            <v>15.111</v>
          </cell>
          <cell r="R497" t="str">
            <v>V.07.01.03</v>
          </cell>
          <cell r="S497" t="str">
            <v>VSV09</v>
          </cell>
        </row>
        <row r="498">
          <cell r="B498" t="str">
            <v>VSV10</v>
          </cell>
          <cell r="C498" t="str">
            <v>3120215038975</v>
          </cell>
          <cell r="D498" t="str">
            <v>Nguyễn Xuân</v>
          </cell>
          <cell r="E498" t="str">
            <v>Hòa</v>
          </cell>
          <cell r="F498">
            <v>3</v>
          </cell>
          <cell r="G498" t="str">
            <v>Vi sinh vật</v>
          </cell>
          <cell r="H498" t="str">
            <v>Khoa Tài nguyên và Môi trường</v>
          </cell>
          <cell r="I498" t="str">
            <v>Tiến sĩ, Giảng viên</v>
          </cell>
          <cell r="J498">
            <v>3.33</v>
          </cell>
          <cell r="K498">
            <v>0</v>
          </cell>
          <cell r="L498" t="str">
            <v>01-Jan-21</v>
          </cell>
          <cell r="M498" t="str">
            <v>01-Jan-13</v>
          </cell>
          <cell r="N498">
            <v>2</v>
          </cell>
          <cell r="O498" t="str">
            <v>0314</v>
          </cell>
          <cell r="P498" t="str">
            <v>0314</v>
          </cell>
          <cell r="Q498" t="str">
            <v>15.111</v>
          </cell>
          <cell r="R498" t="str">
            <v>V.07.01.03</v>
          </cell>
          <cell r="S498" t="str">
            <v>VSV10</v>
          </cell>
        </row>
        <row r="499">
          <cell r="B499" t="str">
            <v>VSV07</v>
          </cell>
          <cell r="C499" t="str">
            <v>3120215042161</v>
          </cell>
          <cell r="D499" t="str">
            <v>Nguyễn Thị Khánh</v>
          </cell>
          <cell r="E499" t="str">
            <v>Huyền</v>
          </cell>
          <cell r="F499">
            <v>3</v>
          </cell>
          <cell r="G499" t="str">
            <v>Vi sinh vật</v>
          </cell>
          <cell r="H499" t="str">
            <v>Khoa Tài nguyên và Môi trường</v>
          </cell>
          <cell r="I499" t="str">
            <v>Thạc sĩ, Giảng viên</v>
          </cell>
          <cell r="J499">
            <v>3</v>
          </cell>
          <cell r="K499">
            <v>0</v>
          </cell>
          <cell r="L499" t="str">
            <v>01-Jul-20</v>
          </cell>
          <cell r="M499" t="str">
            <v>01-Jan-14</v>
          </cell>
          <cell r="N499">
            <v>3</v>
          </cell>
          <cell r="O499" t="str">
            <v>0314</v>
          </cell>
          <cell r="P499" t="str">
            <v>0314</v>
          </cell>
          <cell r="Q499" t="str">
            <v>15.111</v>
          </cell>
          <cell r="R499" t="str">
            <v>V.07.01.03</v>
          </cell>
          <cell r="S499" t="str">
            <v>VSV07</v>
          </cell>
        </row>
        <row r="500">
          <cell r="B500" t="str">
            <v/>
          </cell>
          <cell r="C500" t="str">
            <v/>
          </cell>
          <cell r="D500" t="str">
            <v>Nguyễn Thị</v>
          </cell>
          <cell r="E500" t="str">
            <v>Báu</v>
          </cell>
          <cell r="F500">
            <v>3</v>
          </cell>
          <cell r="G500" t="str">
            <v>Sinh thái nông nghiệp</v>
          </cell>
          <cell r="H500" t="str">
            <v>Khoa Tài nguyên và Môi trường</v>
          </cell>
          <cell r="I500" t="str">
            <v/>
          </cell>
          <cell r="J500">
            <v>3.14</v>
          </cell>
          <cell r="K500">
            <v>0</v>
          </cell>
          <cell r="L500" t="str">
            <v>01-Sep-00</v>
          </cell>
          <cell r="M500" t="str">
            <v>01-Jan-08</v>
          </cell>
          <cell r="N500">
            <v>6</v>
          </cell>
          <cell r="O500" t="str">
            <v>0315</v>
          </cell>
          <cell r="P500" t="str">
            <v>0315</v>
          </cell>
          <cell r="Q500" t="str">
            <v>01.007</v>
          </cell>
          <cell r="R500" t="str">
            <v>01.007</v>
          </cell>
          <cell r="S500" t="str">
            <v/>
          </cell>
        </row>
        <row r="501">
          <cell r="B501" t="str">
            <v/>
          </cell>
          <cell r="C501" t="str">
            <v/>
          </cell>
          <cell r="D501" t="str">
            <v>Nguyễn Minh</v>
          </cell>
          <cell r="E501" t="str">
            <v>Ngọc</v>
          </cell>
          <cell r="F501">
            <v>3</v>
          </cell>
          <cell r="G501" t="str">
            <v>Sinh thái nông nghiệp</v>
          </cell>
          <cell r="H501" t="str">
            <v>Khoa Tài nguyên và Môi trường</v>
          </cell>
          <cell r="I501" t="str">
            <v/>
          </cell>
          <cell r="J501">
            <v>1.99</v>
          </cell>
          <cell r="K501">
            <v>0</v>
          </cell>
          <cell r="L501" t="str">
            <v>15-Oct-03</v>
          </cell>
          <cell r="M501" t="str">
            <v>15-Oct-03</v>
          </cell>
          <cell r="N501">
            <v>4</v>
          </cell>
          <cell r="O501" t="str">
            <v>0315</v>
          </cell>
          <cell r="P501" t="str">
            <v>0315</v>
          </cell>
          <cell r="Q501" t="str">
            <v>13.095</v>
          </cell>
          <cell r="R501" t="str">
            <v>13.095</v>
          </cell>
          <cell r="S501" t="str">
            <v/>
          </cell>
        </row>
        <row r="502">
          <cell r="B502" t="str">
            <v/>
          </cell>
          <cell r="C502" t="str">
            <v/>
          </cell>
          <cell r="D502" t="str">
            <v>Trần Quang</v>
          </cell>
          <cell r="E502" t="str">
            <v>Tộ</v>
          </cell>
          <cell r="F502">
            <v>3</v>
          </cell>
          <cell r="G502" t="str">
            <v>Sinh thái nông nghiệp</v>
          </cell>
          <cell r="H502" t="str">
            <v>Khoa Tài nguyên và Môi trường</v>
          </cell>
          <cell r="I502" t="str">
            <v/>
          </cell>
          <cell r="J502">
            <v>5.03</v>
          </cell>
          <cell r="K502">
            <v>0</v>
          </cell>
          <cell r="L502" t="str">
            <v>01-Dec-00</v>
          </cell>
          <cell r="M502" t="str">
            <v>01-Jan-08</v>
          </cell>
          <cell r="N502">
            <v>4</v>
          </cell>
          <cell r="O502" t="str">
            <v>0315</v>
          </cell>
          <cell r="P502" t="str">
            <v>0315</v>
          </cell>
          <cell r="Q502" t="str">
            <v>15.110</v>
          </cell>
          <cell r="R502" t="str">
            <v>15.110</v>
          </cell>
          <cell r="S502" t="str">
            <v/>
          </cell>
        </row>
        <row r="503">
          <cell r="B503" t="str">
            <v>STN07</v>
          </cell>
          <cell r="C503" t="str">
            <v>3120215002961</v>
          </cell>
          <cell r="D503" t="str">
            <v>Nguyễn Thị Bích</v>
          </cell>
          <cell r="E503" t="str">
            <v>Yên</v>
          </cell>
          <cell r="F503">
            <v>3</v>
          </cell>
          <cell r="G503" t="str">
            <v>Sinh thái nông nghiệp</v>
          </cell>
          <cell r="H503" t="str">
            <v>Khoa Tài nguyên và Môi trường</v>
          </cell>
          <cell r="I503" t="str">
            <v>Tiến sĩ, Giảng viên chính, Trưởng BM</v>
          </cell>
          <cell r="J503">
            <v>4.74</v>
          </cell>
          <cell r="K503">
            <v>0</v>
          </cell>
          <cell r="L503" t="str">
            <v>01-Mar-20</v>
          </cell>
          <cell r="M503" t="str">
            <v>01-Apr-18</v>
          </cell>
          <cell r="N503">
            <v>2</v>
          </cell>
          <cell r="O503" t="str">
            <v>0315</v>
          </cell>
          <cell r="P503" t="str">
            <v>0315</v>
          </cell>
          <cell r="Q503" t="str">
            <v>15.110</v>
          </cell>
          <cell r="R503" t="str">
            <v>V.07.01.02</v>
          </cell>
          <cell r="S503" t="str">
            <v>STN07</v>
          </cell>
        </row>
        <row r="504">
          <cell r="B504" t="str">
            <v>STN06</v>
          </cell>
          <cell r="C504" t="str">
            <v>3120215002903</v>
          </cell>
          <cell r="D504" t="str">
            <v>Đoàn Văn</v>
          </cell>
          <cell r="E504" t="str">
            <v>Điếm</v>
          </cell>
          <cell r="F504">
            <v>3</v>
          </cell>
          <cell r="G504" t="str">
            <v>Sinh thái nông nghiệp</v>
          </cell>
          <cell r="H504" t="str">
            <v>Khoa Tài nguyên và Môi trường</v>
          </cell>
          <cell r="I504" t="str">
            <v>PGS.TS. Giảng viên cao cấp, Bảo lưu PCCV</v>
          </cell>
          <cell r="J504">
            <v>7.64</v>
          </cell>
          <cell r="K504">
            <v>0</v>
          </cell>
          <cell r="L504" t="str">
            <v>30-Dec-16</v>
          </cell>
          <cell r="M504" t="str">
            <v>30-Dec-16</v>
          </cell>
          <cell r="N504">
            <v>2</v>
          </cell>
          <cell r="O504" t="str">
            <v>0315</v>
          </cell>
          <cell r="P504" t="str">
            <v>0315</v>
          </cell>
          <cell r="Q504" t="str">
            <v>15.109</v>
          </cell>
          <cell r="R504" t="str">
            <v>V.07.01.01</v>
          </cell>
          <cell r="S504" t="str">
            <v>TG443</v>
          </cell>
        </row>
        <row r="505">
          <cell r="B505" t="str">
            <v>MOI16</v>
          </cell>
          <cell r="C505" t="str">
            <v/>
          </cell>
          <cell r="D505" t="str">
            <v>Phạm Văn</v>
          </cell>
          <cell r="E505" t="str">
            <v>Phê</v>
          </cell>
          <cell r="F505">
            <v>3</v>
          </cell>
          <cell r="G505" t="str">
            <v>Sinh thái nông nghiệp</v>
          </cell>
          <cell r="H505" t="str">
            <v>Khoa Tài nguyên và Môi trường</v>
          </cell>
          <cell r="I505" t="str">
            <v/>
          </cell>
          <cell r="J505">
            <v>6.78</v>
          </cell>
          <cell r="K505">
            <v>0</v>
          </cell>
          <cell r="L505" t="str">
            <v>01-Oct-04</v>
          </cell>
          <cell r="M505" t="str">
            <v>01-Nov-69</v>
          </cell>
          <cell r="N505">
            <v>2</v>
          </cell>
          <cell r="O505" t="str">
            <v>0315</v>
          </cell>
          <cell r="P505" t="str">
            <v>0315</v>
          </cell>
          <cell r="Q505" t="str">
            <v>15.110</v>
          </cell>
          <cell r="R505" t="str">
            <v>15.110</v>
          </cell>
          <cell r="S505" t="str">
            <v>MOI16</v>
          </cell>
        </row>
        <row r="506">
          <cell r="B506" t="str">
            <v>KMS07</v>
          </cell>
          <cell r="C506" t="str">
            <v>3120215002910</v>
          </cell>
          <cell r="D506" t="str">
            <v>Trần Danh</v>
          </cell>
          <cell r="E506" t="str">
            <v>Thìn</v>
          </cell>
          <cell r="F506">
            <v>3</v>
          </cell>
          <cell r="G506" t="str">
            <v>Sinh thái nông nghiệp</v>
          </cell>
          <cell r="H506" t="str">
            <v>Khoa Tài nguyên và Môi trường</v>
          </cell>
          <cell r="I506" t="str">
            <v/>
          </cell>
          <cell r="J506">
            <v>6.1</v>
          </cell>
          <cell r="K506">
            <v>0</v>
          </cell>
          <cell r="L506" t="str">
            <v>01-Nov-10</v>
          </cell>
          <cell r="M506" t="str">
            <v>01-Dec-78</v>
          </cell>
          <cell r="N506">
            <v>2</v>
          </cell>
          <cell r="O506" t="str">
            <v>0315</v>
          </cell>
          <cell r="P506" t="str">
            <v>0315</v>
          </cell>
          <cell r="Q506" t="str">
            <v>15.110</v>
          </cell>
          <cell r="R506" t="str">
            <v>15.110</v>
          </cell>
          <cell r="S506" t="str">
            <v>TG088</v>
          </cell>
        </row>
        <row r="507">
          <cell r="B507" t="str">
            <v>STN01</v>
          </cell>
          <cell r="C507" t="str">
            <v>3120215002984</v>
          </cell>
          <cell r="D507" t="str">
            <v>Trần Đức</v>
          </cell>
          <cell r="E507" t="str">
            <v>Viên</v>
          </cell>
          <cell r="F507">
            <v>3</v>
          </cell>
          <cell r="G507" t="str">
            <v>Sinh thái nông nghiệp</v>
          </cell>
          <cell r="H507" t="str">
            <v>Trung tâm Đổi mới sáng tạo nông nghiệp</v>
          </cell>
          <cell r="I507" t="str">
            <v>GS.TS. Giảng viên cao cấp, Chủ tịch Hội đồng Học viện, GĐTT ĐMSTNN</v>
          </cell>
          <cell r="J507">
            <v>7.64</v>
          </cell>
          <cell r="K507">
            <v>0</v>
          </cell>
          <cell r="L507" t="str">
            <v>01-Jun-20</v>
          </cell>
          <cell r="M507" t="str">
            <v>15-Apr-14</v>
          </cell>
          <cell r="N507">
            <v>2</v>
          </cell>
          <cell r="O507" t="str">
            <v>6300</v>
          </cell>
          <cell r="P507" t="str">
            <v>0315</v>
          </cell>
          <cell r="Q507" t="str">
            <v>15.109</v>
          </cell>
          <cell r="R507" t="str">
            <v>V.07.01.01</v>
          </cell>
          <cell r="S507" t="str">
            <v>STN01</v>
          </cell>
        </row>
        <row r="508">
          <cell r="B508" t="str">
            <v>STN04</v>
          </cell>
          <cell r="C508" t="str">
            <v/>
          </cell>
          <cell r="D508" t="str">
            <v>Nguyễn Thị Phương</v>
          </cell>
          <cell r="E508" t="str">
            <v>Mai</v>
          </cell>
          <cell r="F508">
            <v>3</v>
          </cell>
          <cell r="G508" t="str">
            <v>Sinh thái nông nghiệp</v>
          </cell>
          <cell r="H508" t="str">
            <v>Khoa Tài nguyên và Môi trường</v>
          </cell>
          <cell r="I508" t="str">
            <v/>
          </cell>
          <cell r="J508">
            <v>3</v>
          </cell>
          <cell r="K508">
            <v>0</v>
          </cell>
          <cell r="L508" t="str">
            <v>01-Jan-07</v>
          </cell>
          <cell r="M508" t="str">
            <v>01-Apr-95</v>
          </cell>
          <cell r="N508">
            <v>2</v>
          </cell>
          <cell r="O508" t="str">
            <v>0315</v>
          </cell>
          <cell r="P508" t="str">
            <v>0315</v>
          </cell>
          <cell r="Q508" t="str">
            <v>15.111</v>
          </cell>
          <cell r="R508" t="str">
            <v>15.111</v>
          </cell>
          <cell r="S508" t="str">
            <v>STN04</v>
          </cell>
        </row>
        <row r="509">
          <cell r="B509" t="str">
            <v>STN17</v>
          </cell>
          <cell r="C509" t="str">
            <v>3120215002926</v>
          </cell>
          <cell r="D509" t="str">
            <v>Ngô Thế</v>
          </cell>
          <cell r="E509" t="str">
            <v>Ân</v>
          </cell>
          <cell r="F509">
            <v>3</v>
          </cell>
          <cell r="G509" t="str">
            <v>Sinh thái nông nghiệp</v>
          </cell>
          <cell r="H509" t="str">
            <v>Khoa Tài nguyên và Môi trường</v>
          </cell>
          <cell r="I509" t="str">
            <v>PGS.TS. Giảng viên cao cấp</v>
          </cell>
          <cell r="J509">
            <v>6.56</v>
          </cell>
          <cell r="K509">
            <v>0</v>
          </cell>
          <cell r="L509" t="str">
            <v>30-Dec-19</v>
          </cell>
          <cell r="M509" t="str">
            <v>30-Dec-16</v>
          </cell>
          <cell r="N509">
            <v>2</v>
          </cell>
          <cell r="O509" t="str">
            <v>0315</v>
          </cell>
          <cell r="P509" t="str">
            <v>0315</v>
          </cell>
          <cell r="Q509" t="str">
            <v>15.109</v>
          </cell>
          <cell r="R509" t="str">
            <v>V.07.01.01</v>
          </cell>
          <cell r="S509" t="str">
            <v>STN17</v>
          </cell>
        </row>
        <row r="510">
          <cell r="B510" t="str">
            <v>STN14</v>
          </cell>
          <cell r="C510" t="str">
            <v>3120215002978</v>
          </cell>
          <cell r="D510" t="str">
            <v>Nguyễn Xuân</v>
          </cell>
          <cell r="E510" t="str">
            <v>Xanh</v>
          </cell>
          <cell r="F510">
            <v>3</v>
          </cell>
          <cell r="G510" t="str">
            <v>Sinh thái nông nghiệp</v>
          </cell>
          <cell r="H510" t="str">
            <v>Khoa Tài nguyên và Môi trường</v>
          </cell>
          <cell r="I510" t="str">
            <v>Thạc sĩ, Kỹ sư</v>
          </cell>
          <cell r="J510">
            <v>3.66</v>
          </cell>
          <cell r="K510">
            <v>0</v>
          </cell>
          <cell r="L510" t="str">
            <v>01-Jun-21</v>
          </cell>
          <cell r="M510" t="str">
            <v>01-Jun-09</v>
          </cell>
          <cell r="N510">
            <v>3</v>
          </cell>
          <cell r="O510" t="str">
            <v>0315</v>
          </cell>
          <cell r="P510" t="str">
            <v>0315</v>
          </cell>
          <cell r="Q510" t="str">
            <v>13.095</v>
          </cell>
          <cell r="R510" t="str">
            <v>V.05.02.07</v>
          </cell>
          <cell r="S510" t="str">
            <v>STN14</v>
          </cell>
        </row>
        <row r="511">
          <cell r="B511" t="str">
            <v>STN11</v>
          </cell>
          <cell r="C511" t="str">
            <v>3120215009659</v>
          </cell>
          <cell r="D511" t="str">
            <v>Dương Thị</v>
          </cell>
          <cell r="E511" t="str">
            <v>Huyền</v>
          </cell>
          <cell r="F511">
            <v>3</v>
          </cell>
          <cell r="G511" t="str">
            <v>Sinh thái nông nghiệp</v>
          </cell>
          <cell r="H511" t="str">
            <v>Khoa Tài nguyên và Môi trường</v>
          </cell>
          <cell r="I511" t="str">
            <v>Thạc sĩ, Giảng viên</v>
          </cell>
          <cell r="J511">
            <v>3.66</v>
          </cell>
          <cell r="K511">
            <v>0</v>
          </cell>
          <cell r="L511" t="str">
            <v>01-Oct-21</v>
          </cell>
          <cell r="M511" t="str">
            <v>01-Oct-09</v>
          </cell>
          <cell r="N511">
            <v>3</v>
          </cell>
          <cell r="O511" t="str">
            <v>0315</v>
          </cell>
          <cell r="P511" t="str">
            <v>0315</v>
          </cell>
          <cell r="Q511" t="str">
            <v>15.111</v>
          </cell>
          <cell r="R511" t="str">
            <v>V.07.01.03</v>
          </cell>
          <cell r="S511" t="str">
            <v>STN11</v>
          </cell>
        </row>
        <row r="512">
          <cell r="B512" t="str">
            <v>STN13</v>
          </cell>
          <cell r="C512" t="str">
            <v>3120215011066</v>
          </cell>
          <cell r="D512" t="str">
            <v>Nguyễn Thu</v>
          </cell>
          <cell r="E512" t="str">
            <v>Thùy</v>
          </cell>
          <cell r="F512">
            <v>3</v>
          </cell>
          <cell r="G512" t="str">
            <v>Quản lý tài nguyên</v>
          </cell>
          <cell r="H512" t="str">
            <v>Khoa Tài nguyên và Môi trường</v>
          </cell>
          <cell r="I512" t="str">
            <v>Tiến sĩ, Giảng viên chính</v>
          </cell>
          <cell r="J512">
            <v>4.4000000000000004</v>
          </cell>
          <cell r="K512">
            <v>0</v>
          </cell>
          <cell r="L512" t="str">
            <v>01-Dec-20</v>
          </cell>
          <cell r="M512" t="str">
            <v>01-Dec-20</v>
          </cell>
          <cell r="N512">
            <v>2</v>
          </cell>
          <cell r="O512" t="str">
            <v>0304</v>
          </cell>
          <cell r="P512" t="str">
            <v>0304</v>
          </cell>
          <cell r="Q512" t="str">
            <v>15.110</v>
          </cell>
          <cell r="R512" t="str">
            <v>V.07.01.02</v>
          </cell>
          <cell r="S512" t="str">
            <v>STN13</v>
          </cell>
        </row>
        <row r="513">
          <cell r="B513" t="str">
            <v>STN03</v>
          </cell>
          <cell r="C513" t="str">
            <v>3120215028551</v>
          </cell>
          <cell r="D513" t="str">
            <v>Phan Thị</v>
          </cell>
          <cell r="E513" t="str">
            <v>Thúy</v>
          </cell>
          <cell r="F513">
            <v>3</v>
          </cell>
          <cell r="G513" t="str">
            <v>Sinh thái nông nghiệp</v>
          </cell>
          <cell r="H513" t="str">
            <v>Khoa Tài nguyên và Môi trường</v>
          </cell>
          <cell r="I513" t="str">
            <v>Tiến sĩ, Giảng viên chính, Phó BM</v>
          </cell>
          <cell r="J513">
            <v>4.4000000000000004</v>
          </cell>
          <cell r="K513">
            <v>0</v>
          </cell>
          <cell r="L513" t="str">
            <v>01-Dec-20</v>
          </cell>
          <cell r="M513" t="str">
            <v>01-Dec-20</v>
          </cell>
          <cell r="N513">
            <v>2</v>
          </cell>
          <cell r="O513" t="str">
            <v>0315</v>
          </cell>
          <cell r="P513" t="str">
            <v>0315</v>
          </cell>
          <cell r="Q513" t="str">
            <v>15.110</v>
          </cell>
          <cell r="R513" t="str">
            <v>V.07.01.02</v>
          </cell>
          <cell r="S513" t="str">
            <v>STN03</v>
          </cell>
        </row>
        <row r="514">
          <cell r="B514" t="str">
            <v>STN02</v>
          </cell>
          <cell r="C514" t="str">
            <v>3120215029321</v>
          </cell>
          <cell r="D514" t="str">
            <v>Phan Thị Hải</v>
          </cell>
          <cell r="E514" t="str">
            <v>Luyến</v>
          </cell>
          <cell r="F514">
            <v>3</v>
          </cell>
          <cell r="G514" t="str">
            <v>Sinh thái nông nghiệp</v>
          </cell>
          <cell r="H514" t="str">
            <v>Khoa Tài nguyên và Môi trường</v>
          </cell>
          <cell r="I514" t="str">
            <v>Tiến sĩ, Giảng viên</v>
          </cell>
          <cell r="J514">
            <v>3.33</v>
          </cell>
          <cell r="K514">
            <v>0</v>
          </cell>
          <cell r="L514" t="str">
            <v>01-Aug-19</v>
          </cell>
          <cell r="M514" t="str">
            <v>01-Aug-10</v>
          </cell>
          <cell r="N514">
            <v>2</v>
          </cell>
          <cell r="O514" t="str">
            <v>0315</v>
          </cell>
          <cell r="P514" t="str">
            <v>0315</v>
          </cell>
          <cell r="Q514" t="str">
            <v>15.111</v>
          </cell>
          <cell r="R514" t="str">
            <v>V.07.01.03</v>
          </cell>
          <cell r="S514" t="str">
            <v>STN02</v>
          </cell>
        </row>
        <row r="515">
          <cell r="B515" t="str">
            <v>STN10</v>
          </cell>
          <cell r="C515" t="str">
            <v>3120215029061</v>
          </cell>
          <cell r="D515" t="str">
            <v>Nguyễn Tuyết</v>
          </cell>
          <cell r="E515" t="str">
            <v>Lan</v>
          </cell>
          <cell r="F515">
            <v>3</v>
          </cell>
          <cell r="G515" t="str">
            <v>Sinh thái nông nghiệp</v>
          </cell>
          <cell r="H515" t="str">
            <v>Khoa Tài nguyên và Môi trường</v>
          </cell>
          <cell r="I515" t="str">
            <v>Thạc sĩ, Giảng viên</v>
          </cell>
          <cell r="J515">
            <v>3.33</v>
          </cell>
          <cell r="K515">
            <v>0</v>
          </cell>
          <cell r="L515" t="str">
            <v>01-Aug-20</v>
          </cell>
          <cell r="M515" t="str">
            <v>01-Aug-11</v>
          </cell>
          <cell r="N515">
            <v>3</v>
          </cell>
          <cell r="O515" t="str">
            <v>0315</v>
          </cell>
          <cell r="P515" t="str">
            <v>0315</v>
          </cell>
          <cell r="Q515" t="str">
            <v>15.111</v>
          </cell>
          <cell r="R515" t="str">
            <v>V.07.01.03</v>
          </cell>
          <cell r="S515" t="str">
            <v>STN10</v>
          </cell>
        </row>
        <row r="516">
          <cell r="B516" t="str">
            <v>STN16</v>
          </cell>
          <cell r="C516" t="str">
            <v>3120215045016</v>
          </cell>
          <cell r="D516" t="str">
            <v>Trần Thanh</v>
          </cell>
          <cell r="E516" t="str">
            <v>Vân</v>
          </cell>
          <cell r="F516">
            <v>3</v>
          </cell>
          <cell r="G516" t="str">
            <v>Sinh thái nông nghiệp</v>
          </cell>
          <cell r="H516" t="str">
            <v>Khoa Tài nguyên và Môi trường</v>
          </cell>
          <cell r="I516" t="str">
            <v>Thạc sĩ, Giảng viên</v>
          </cell>
          <cell r="J516">
            <v>3.99</v>
          </cell>
          <cell r="K516">
            <v>0</v>
          </cell>
          <cell r="L516" t="str">
            <v>01-Jul-20</v>
          </cell>
          <cell r="M516" t="str">
            <v>01-Jan-14</v>
          </cell>
          <cell r="N516">
            <v>3</v>
          </cell>
          <cell r="O516" t="str">
            <v>0315</v>
          </cell>
          <cell r="P516" t="str">
            <v>0315</v>
          </cell>
          <cell r="Q516" t="str">
            <v>15.111</v>
          </cell>
          <cell r="R516" t="str">
            <v>V.07.01.03</v>
          </cell>
          <cell r="S516" t="str">
            <v>STN16</v>
          </cell>
        </row>
        <row r="517">
          <cell r="B517" t="str">
            <v>STN18</v>
          </cell>
          <cell r="C517" t="str">
            <v>3120215003000</v>
          </cell>
          <cell r="D517" t="str">
            <v>Nguyễn Thị Thu</v>
          </cell>
          <cell r="E517" t="str">
            <v>Hà</v>
          </cell>
          <cell r="F517">
            <v>3</v>
          </cell>
          <cell r="G517" t="str">
            <v>Hệ thống thông tin đất đai</v>
          </cell>
          <cell r="H517" t="str">
            <v>Trung tâm Sinh thái nông nghiệp</v>
          </cell>
          <cell r="I517" t="str">
            <v>Tiến sĩ, Giảng viên, Phó Giám đốc Trung tâm</v>
          </cell>
          <cell r="J517">
            <v>4.32</v>
          </cell>
          <cell r="K517">
            <v>0</v>
          </cell>
          <cell r="L517" t="str">
            <v>01-Nov-20</v>
          </cell>
          <cell r="M517" t="str">
            <v>01-Apr-06</v>
          </cell>
          <cell r="N517">
            <v>2</v>
          </cell>
          <cell r="O517" t="str">
            <v>5300</v>
          </cell>
          <cell r="P517" t="str">
            <v>0307</v>
          </cell>
          <cell r="Q517" t="str">
            <v>15.111</v>
          </cell>
          <cell r="R517" t="str">
            <v>V.07.01.03</v>
          </cell>
          <cell r="S517" t="str">
            <v>STN18</v>
          </cell>
        </row>
        <row r="518">
          <cell r="B518" t="str">
            <v>STN19</v>
          </cell>
          <cell r="C518" t="str">
            <v>3120215038952</v>
          </cell>
          <cell r="D518" t="str">
            <v>Trần Nguyên</v>
          </cell>
          <cell r="E518" t="str">
            <v>Bằng</v>
          </cell>
          <cell r="F518">
            <v>3</v>
          </cell>
          <cell r="G518" t="str">
            <v>Sinh thái nông nghiệp</v>
          </cell>
          <cell r="H518" t="str">
            <v>Khoa Tài nguyên và Môi trường</v>
          </cell>
          <cell r="I518" t="str">
            <v>Tiến sĩ, Giảng viên</v>
          </cell>
          <cell r="J518">
            <v>3.33</v>
          </cell>
          <cell r="K518">
            <v>0</v>
          </cell>
          <cell r="L518" t="str">
            <v>01-Jan-19</v>
          </cell>
          <cell r="M518" t="str">
            <v>01-Jan-13</v>
          </cell>
          <cell r="N518">
            <v>2</v>
          </cell>
          <cell r="O518" t="str">
            <v>0315</v>
          </cell>
          <cell r="P518" t="str">
            <v>0315</v>
          </cell>
          <cell r="Q518" t="str">
            <v>15.111</v>
          </cell>
          <cell r="R518" t="str">
            <v>V.07.01.03</v>
          </cell>
          <cell r="S518" t="str">
            <v>STN19</v>
          </cell>
        </row>
        <row r="519">
          <cell r="B519" t="str">
            <v>STN20</v>
          </cell>
          <cell r="C519" t="str">
            <v>3120215051871</v>
          </cell>
          <cell r="D519" t="str">
            <v>Nông Hữu</v>
          </cell>
          <cell r="E519" t="str">
            <v>Dương</v>
          </cell>
          <cell r="F519">
            <v>3</v>
          </cell>
          <cell r="G519" t="str">
            <v>Quản lý tài nguyên</v>
          </cell>
          <cell r="H519" t="str">
            <v>Khoa Tài nguyên và Môi trường</v>
          </cell>
          <cell r="I519" t="str">
            <v>Tiến sĩ, Giảng viên</v>
          </cell>
          <cell r="J519">
            <v>3.33</v>
          </cell>
          <cell r="K519">
            <v>0</v>
          </cell>
          <cell r="L519" t="str">
            <v>01-May-19</v>
          </cell>
          <cell r="M519" t="str">
            <v>01-May-17</v>
          </cell>
          <cell r="N519">
            <v>2</v>
          </cell>
          <cell r="O519" t="str">
            <v>0304</v>
          </cell>
          <cell r="P519" t="str">
            <v>0304</v>
          </cell>
          <cell r="Q519" t="str">
            <v>15.111</v>
          </cell>
          <cell r="R519" t="str">
            <v>V.07.01.03</v>
          </cell>
          <cell r="S519" t="str">
            <v>STN20</v>
          </cell>
        </row>
        <row r="520">
          <cell r="B520" t="str">
            <v/>
          </cell>
          <cell r="C520" t="str">
            <v/>
          </cell>
          <cell r="D520" t="str">
            <v>Nguyễn Việt</v>
          </cell>
          <cell r="E520" t="str">
            <v>Vương</v>
          </cell>
          <cell r="F520">
            <v>3</v>
          </cell>
          <cell r="G520" t="str">
            <v>Công nghệ môi trường</v>
          </cell>
          <cell r="H520" t="str">
            <v>Khoa Tài nguyên và Môi trường</v>
          </cell>
          <cell r="I520" t="str">
            <v>Kỹ thuật viên</v>
          </cell>
          <cell r="J520">
            <v>1.86</v>
          </cell>
          <cell r="K520">
            <v>0</v>
          </cell>
          <cell r="L520" t="str">
            <v>15-Jun-15</v>
          </cell>
          <cell r="M520" t="str">
            <v>15-Jun-15</v>
          </cell>
          <cell r="N520">
            <v>4</v>
          </cell>
          <cell r="O520" t="str">
            <v>0316</v>
          </cell>
          <cell r="P520" t="str">
            <v>0316</v>
          </cell>
          <cell r="Q520" t="str">
            <v>13.096</v>
          </cell>
          <cell r="R520" t="str">
            <v>13.096</v>
          </cell>
          <cell r="S520" t="str">
            <v/>
          </cell>
        </row>
        <row r="521">
          <cell r="B521" t="str">
            <v/>
          </cell>
          <cell r="C521" t="str">
            <v/>
          </cell>
          <cell r="D521" t="str">
            <v>Trần Minh</v>
          </cell>
          <cell r="E521" t="str">
            <v>Hoàng</v>
          </cell>
          <cell r="F521">
            <v>3</v>
          </cell>
          <cell r="G521" t="str">
            <v>Công nghệ môi trường</v>
          </cell>
          <cell r="H521" t="str">
            <v>Khoa Tài nguyên và Môi trường</v>
          </cell>
          <cell r="I521" t="str">
            <v>Kỹ thuật viên</v>
          </cell>
          <cell r="J521">
            <v>1.86</v>
          </cell>
          <cell r="K521">
            <v>0</v>
          </cell>
          <cell r="L521" t="str">
            <v>15-Jun-15</v>
          </cell>
          <cell r="M521" t="str">
            <v>15-Jun-15</v>
          </cell>
          <cell r="N521">
            <v>4</v>
          </cell>
          <cell r="O521" t="str">
            <v>0316</v>
          </cell>
          <cell r="P521" t="str">
            <v>0316</v>
          </cell>
          <cell r="Q521" t="str">
            <v>13.096</v>
          </cell>
          <cell r="R521" t="str">
            <v>13.096</v>
          </cell>
          <cell r="S521" t="str">
            <v/>
          </cell>
        </row>
        <row r="522">
          <cell r="B522" t="str">
            <v/>
          </cell>
          <cell r="C522" t="str">
            <v/>
          </cell>
          <cell r="D522" t="str">
            <v>Phạm Cẩm</v>
          </cell>
          <cell r="E522" t="str">
            <v>Vân</v>
          </cell>
          <cell r="F522">
            <v>3</v>
          </cell>
          <cell r="G522" t="str">
            <v>Công nghệ môi trường</v>
          </cell>
          <cell r="H522" t="str">
            <v>Khoa Tài nguyên và Môi trường</v>
          </cell>
          <cell r="I522" t="str">
            <v>Kỹ thuật viên</v>
          </cell>
          <cell r="J522">
            <v>1.86</v>
          </cell>
          <cell r="K522">
            <v>0</v>
          </cell>
          <cell r="L522" t="str">
            <v>01-Oct-15</v>
          </cell>
          <cell r="M522" t="str">
            <v>01-Oct-15</v>
          </cell>
          <cell r="N522">
            <v>4</v>
          </cell>
          <cell r="O522" t="str">
            <v>0316</v>
          </cell>
          <cell r="P522" t="str">
            <v>0316</v>
          </cell>
          <cell r="Q522" t="str">
            <v>13.096</v>
          </cell>
          <cell r="R522" t="str">
            <v>13.096</v>
          </cell>
          <cell r="S522" t="str">
            <v/>
          </cell>
        </row>
        <row r="523">
          <cell r="B523" t="str">
            <v>CMT04</v>
          </cell>
          <cell r="C523" t="str">
            <v/>
          </cell>
          <cell r="D523" t="str">
            <v>Nguyễn Đình</v>
          </cell>
          <cell r="E523" t="str">
            <v>Mạnh</v>
          </cell>
          <cell r="F523">
            <v>3</v>
          </cell>
          <cell r="G523" t="str">
            <v>Công nghệ môi trường</v>
          </cell>
          <cell r="H523" t="str">
            <v>Khoa Tài nguyên và Môi trường</v>
          </cell>
          <cell r="I523" t="str">
            <v/>
          </cell>
          <cell r="J523">
            <v>6.78</v>
          </cell>
          <cell r="K523">
            <v>0</v>
          </cell>
          <cell r="L523" t="str">
            <v>01-Dec-05</v>
          </cell>
          <cell r="M523" t="str">
            <v>05-Dec-66</v>
          </cell>
          <cell r="N523">
            <v>2</v>
          </cell>
          <cell r="O523" t="str">
            <v>0316</v>
          </cell>
          <cell r="P523" t="str">
            <v>0316</v>
          </cell>
          <cell r="Q523" t="str">
            <v>15.110</v>
          </cell>
          <cell r="R523" t="str">
            <v>15.110</v>
          </cell>
          <cell r="S523" t="str">
            <v>CMT04</v>
          </cell>
        </row>
        <row r="524">
          <cell r="B524" t="str">
            <v/>
          </cell>
          <cell r="C524" t="str">
            <v>3120215003068</v>
          </cell>
          <cell r="D524" t="str">
            <v>Nguyễn Thị</v>
          </cell>
          <cell r="E524" t="str">
            <v>Khánh</v>
          </cell>
          <cell r="F524">
            <v>3</v>
          </cell>
          <cell r="G524" t="str">
            <v>Công nghệ môi trường</v>
          </cell>
          <cell r="H524" t="str">
            <v>Khoa Tài nguyên và Môi trường</v>
          </cell>
          <cell r="I524" t="str">
            <v>Kỹ sư</v>
          </cell>
          <cell r="J524">
            <v>3.33</v>
          </cell>
          <cell r="K524">
            <v>0</v>
          </cell>
          <cell r="L524" t="str">
            <v>01-Feb-21</v>
          </cell>
          <cell r="M524" t="str">
            <v>01-Jan-14</v>
          </cell>
          <cell r="N524">
            <v>4</v>
          </cell>
          <cell r="O524" t="str">
            <v>0316</v>
          </cell>
          <cell r="P524" t="str">
            <v>0316</v>
          </cell>
          <cell r="Q524" t="str">
            <v>13.095</v>
          </cell>
          <cell r="R524" t="str">
            <v>13.095</v>
          </cell>
          <cell r="S524" t="str">
            <v/>
          </cell>
        </row>
        <row r="525">
          <cell r="B525" t="str">
            <v>CMT05</v>
          </cell>
          <cell r="C525" t="str">
            <v>3120215003039</v>
          </cell>
          <cell r="D525" t="str">
            <v>Trịnh Quang</v>
          </cell>
          <cell r="E525" t="str">
            <v>Huy</v>
          </cell>
          <cell r="F525">
            <v>3</v>
          </cell>
          <cell r="G525" t="str">
            <v>Công nghệ môi trường</v>
          </cell>
          <cell r="H525" t="str">
            <v>Khoa Tài nguyên và Môi trường</v>
          </cell>
          <cell r="I525" t="str">
            <v>Tiến sĩ, Giảng viên chính, Trưởng Phòng TN môi trường, Trưởng BM</v>
          </cell>
          <cell r="J525">
            <v>5.08</v>
          </cell>
          <cell r="K525">
            <v>0</v>
          </cell>
          <cell r="L525" t="str">
            <v>01-Sep-20</v>
          </cell>
          <cell r="M525" t="str">
            <v>01-Apr-18</v>
          </cell>
          <cell r="N525">
            <v>2</v>
          </cell>
          <cell r="O525" t="str">
            <v>0316</v>
          </cell>
          <cell r="P525" t="str">
            <v>0316</v>
          </cell>
          <cell r="Q525" t="str">
            <v>15.110</v>
          </cell>
          <cell r="R525" t="str">
            <v>V.07.01.02</v>
          </cell>
          <cell r="S525" t="str">
            <v>CMT05</v>
          </cell>
        </row>
        <row r="526">
          <cell r="B526" t="str">
            <v>CMT06</v>
          </cell>
          <cell r="C526" t="str">
            <v>3120215003016</v>
          </cell>
          <cell r="D526" t="str">
            <v>Lý Thị Thu</v>
          </cell>
          <cell r="E526" t="str">
            <v>Hà</v>
          </cell>
          <cell r="F526">
            <v>3</v>
          </cell>
          <cell r="G526" t="str">
            <v>Công nghệ môi trường</v>
          </cell>
          <cell r="H526" t="str">
            <v>Khoa Tài nguyên và Môi trường</v>
          </cell>
          <cell r="I526" t="str">
            <v>Thạc sĩ, Giảng viên</v>
          </cell>
          <cell r="J526">
            <v>3.99</v>
          </cell>
          <cell r="K526">
            <v>0</v>
          </cell>
          <cell r="L526" t="str">
            <v>01-Oct-20</v>
          </cell>
          <cell r="M526" t="str">
            <v>01-Oct-05</v>
          </cell>
          <cell r="N526">
            <v>3</v>
          </cell>
          <cell r="O526" t="str">
            <v>0316</v>
          </cell>
          <cell r="P526" t="str">
            <v>0316</v>
          </cell>
          <cell r="Q526" t="str">
            <v>15.111</v>
          </cell>
          <cell r="R526" t="str">
            <v>V.07.01.03</v>
          </cell>
          <cell r="S526" t="str">
            <v>CMT06</v>
          </cell>
        </row>
        <row r="527">
          <cell r="B527" t="str">
            <v>CMT07</v>
          </cell>
          <cell r="C527" t="str">
            <v>3120215003045</v>
          </cell>
          <cell r="D527" t="str">
            <v>Phạm Châu</v>
          </cell>
          <cell r="E527" t="str">
            <v>Thùy</v>
          </cell>
          <cell r="F527">
            <v>3</v>
          </cell>
          <cell r="G527" t="str">
            <v>Công nghệ môi trường</v>
          </cell>
          <cell r="H527" t="str">
            <v>Khoa Tài nguyên và Môi trường</v>
          </cell>
          <cell r="I527" t="str">
            <v>Tiến sĩ, Giảng viên chính</v>
          </cell>
          <cell r="J527">
            <v>4.4000000000000004</v>
          </cell>
          <cell r="K527">
            <v>0</v>
          </cell>
          <cell r="L527" t="str">
            <v>01-Dec-20</v>
          </cell>
          <cell r="M527" t="str">
            <v>01-Dec-20</v>
          </cell>
          <cell r="N527">
            <v>2</v>
          </cell>
          <cell r="O527" t="str">
            <v>0316</v>
          </cell>
          <cell r="P527" t="str">
            <v>0316</v>
          </cell>
          <cell r="Q527" t="str">
            <v>15.110</v>
          </cell>
          <cell r="R527" t="str">
            <v>V.07.01.02</v>
          </cell>
          <cell r="S527" t="str">
            <v>CMT07</v>
          </cell>
        </row>
        <row r="528">
          <cell r="B528" t="str">
            <v>CMT09</v>
          </cell>
          <cell r="C528" t="str">
            <v>3120215003074</v>
          </cell>
          <cell r="D528" t="str">
            <v>Nguyễn Ngọc</v>
          </cell>
          <cell r="E528" t="str">
            <v>Tú</v>
          </cell>
          <cell r="F528">
            <v>3</v>
          </cell>
          <cell r="G528" t="str">
            <v>Công nghệ môi trường</v>
          </cell>
          <cell r="H528" t="str">
            <v>Khoa Tài nguyên và Môi trường</v>
          </cell>
          <cell r="I528" t="str">
            <v>Tiến sĩ, Giảng viên, Trưởng Phòng TN môi trường, Phó BM</v>
          </cell>
          <cell r="J528">
            <v>3.99</v>
          </cell>
          <cell r="K528">
            <v>0</v>
          </cell>
          <cell r="L528" t="str">
            <v>01-May-21</v>
          </cell>
          <cell r="M528" t="str">
            <v>01-May-09</v>
          </cell>
          <cell r="N528">
            <v>2</v>
          </cell>
          <cell r="O528" t="str">
            <v>0316</v>
          </cell>
          <cell r="P528" t="str">
            <v>0316</v>
          </cell>
          <cell r="Q528" t="str">
            <v>15.111</v>
          </cell>
          <cell r="R528" t="str">
            <v>V.07.01.03</v>
          </cell>
          <cell r="S528" t="str">
            <v>CMT09</v>
          </cell>
        </row>
        <row r="529">
          <cell r="B529" t="str">
            <v>CMT12</v>
          </cell>
          <cell r="C529" t="str">
            <v>3120215009570</v>
          </cell>
          <cell r="D529" t="str">
            <v>Đỗ Thuỷ</v>
          </cell>
          <cell r="E529" t="str">
            <v>Nguyên</v>
          </cell>
          <cell r="F529">
            <v>3</v>
          </cell>
          <cell r="G529" t="str">
            <v>Công nghệ môi trường</v>
          </cell>
          <cell r="H529" t="str">
            <v>Khoa Tài nguyên và Môi trường</v>
          </cell>
          <cell r="I529" t="str">
            <v>Tiến sĩ, Giảng viên, Phó BM</v>
          </cell>
          <cell r="J529">
            <v>2.67</v>
          </cell>
          <cell r="K529">
            <v>0</v>
          </cell>
          <cell r="L529" t="str">
            <v>01-Oct-17</v>
          </cell>
          <cell r="M529" t="str">
            <v>01-Oct-14</v>
          </cell>
          <cell r="N529">
            <v>2</v>
          </cell>
          <cell r="O529" t="str">
            <v>0316</v>
          </cell>
          <cell r="P529" t="str">
            <v>0316</v>
          </cell>
          <cell r="Q529" t="str">
            <v>15.111</v>
          </cell>
          <cell r="R529" t="str">
            <v>V.07.01.03</v>
          </cell>
          <cell r="S529" t="str">
            <v>TG490</v>
          </cell>
        </row>
        <row r="530">
          <cell r="B530" t="str">
            <v>CMT10</v>
          </cell>
          <cell r="C530" t="str">
            <v>3120215033971</v>
          </cell>
          <cell r="D530" t="str">
            <v>Nguyễn Thị Thu</v>
          </cell>
          <cell r="E530" t="str">
            <v>Hà</v>
          </cell>
          <cell r="F530">
            <v>3</v>
          </cell>
          <cell r="G530" t="str">
            <v>Công nghệ môi trường</v>
          </cell>
          <cell r="H530" t="str">
            <v>Khoa Tài nguyên và Môi trường</v>
          </cell>
          <cell r="I530" t="str">
            <v>Thạc sĩ, Giảng viên</v>
          </cell>
          <cell r="J530">
            <v>3.33</v>
          </cell>
          <cell r="K530">
            <v>0</v>
          </cell>
          <cell r="L530" t="str">
            <v>01-Sep-20</v>
          </cell>
          <cell r="M530" t="str">
            <v>01-Mar-11</v>
          </cell>
          <cell r="N530">
            <v>3</v>
          </cell>
          <cell r="O530" t="str">
            <v>0316</v>
          </cell>
          <cell r="P530" t="str">
            <v>0316</v>
          </cell>
          <cell r="Q530" t="str">
            <v>15.111</v>
          </cell>
          <cell r="R530" t="str">
            <v>V.07.01.03</v>
          </cell>
          <cell r="S530" t="str">
            <v>CMT10</v>
          </cell>
        </row>
        <row r="531">
          <cell r="B531" t="str">
            <v>CMT11</v>
          </cell>
          <cell r="C531" t="str">
            <v>3120215036776</v>
          </cell>
          <cell r="D531" t="str">
            <v>Hồ Thị Thúy</v>
          </cell>
          <cell r="E531" t="str">
            <v>Hằng</v>
          </cell>
          <cell r="F531">
            <v>3</v>
          </cell>
          <cell r="G531" t="str">
            <v>Công nghệ môi trường</v>
          </cell>
          <cell r="H531" t="str">
            <v>Khoa Tài nguyên và Môi trường</v>
          </cell>
          <cell r="I531" t="str">
            <v>Thạc sĩ, Giảng viên</v>
          </cell>
          <cell r="J531">
            <v>3.33</v>
          </cell>
          <cell r="K531">
            <v>0</v>
          </cell>
          <cell r="L531" t="str">
            <v>01-Aug-20</v>
          </cell>
          <cell r="M531" t="str">
            <v>01-Aug-12</v>
          </cell>
          <cell r="N531">
            <v>3</v>
          </cell>
          <cell r="O531" t="str">
            <v>0316</v>
          </cell>
          <cell r="P531" t="str">
            <v>0316</v>
          </cell>
          <cell r="Q531" t="str">
            <v>15.111</v>
          </cell>
          <cell r="R531" t="str">
            <v>V.07.01.03</v>
          </cell>
          <cell r="S531" t="str">
            <v>CMT11</v>
          </cell>
        </row>
        <row r="532">
          <cell r="B532" t="str">
            <v>CMT08</v>
          </cell>
          <cell r="C532" t="str">
            <v>3120205138531</v>
          </cell>
          <cell r="D532" t="str">
            <v>Đào Thị Thùy</v>
          </cell>
          <cell r="E532" t="str">
            <v>Linh</v>
          </cell>
          <cell r="F532">
            <v>3</v>
          </cell>
          <cell r="G532" t="str">
            <v>Công nghệ môi trường</v>
          </cell>
          <cell r="H532" t="str">
            <v>Khoa Tài nguyên và Môi trường</v>
          </cell>
          <cell r="I532" t="str">
            <v>Tiến sĩ, Giảng viên</v>
          </cell>
          <cell r="J532">
            <v>3</v>
          </cell>
          <cell r="K532">
            <v>0</v>
          </cell>
          <cell r="L532" t="str">
            <v>01-Dec-17</v>
          </cell>
          <cell r="M532" t="str">
            <v>01-Dec-17</v>
          </cell>
          <cell r="N532">
            <v>2</v>
          </cell>
          <cell r="O532" t="str">
            <v>0316</v>
          </cell>
          <cell r="P532" t="str">
            <v>0316</v>
          </cell>
          <cell r="Q532" t="str">
            <v>15.111</v>
          </cell>
          <cell r="R532" t="str">
            <v>V.07.01.03</v>
          </cell>
          <cell r="S532" t="str">
            <v>CMT08</v>
          </cell>
        </row>
        <row r="533">
          <cell r="B533" t="str">
            <v>QMT05</v>
          </cell>
          <cell r="C533" t="str">
            <v>3120215036724</v>
          </cell>
          <cell r="D533" t="str">
            <v>Đinh Thị Hải</v>
          </cell>
          <cell r="E533" t="str">
            <v>Vân</v>
          </cell>
          <cell r="F533">
            <v>3</v>
          </cell>
          <cell r="G533" t="str">
            <v>Quản lý môi trường</v>
          </cell>
          <cell r="H533" t="str">
            <v>Khoa Tài nguyên và Môi trường</v>
          </cell>
          <cell r="I533" t="str">
            <v>Tiến sĩ, Giảng viên chính, Trưởng BM</v>
          </cell>
          <cell r="J533">
            <v>4.4000000000000004</v>
          </cell>
          <cell r="K533">
            <v>0</v>
          </cell>
          <cell r="L533" t="str">
            <v>01-Dec-20</v>
          </cell>
          <cell r="M533" t="str">
            <v>01-Dec-20</v>
          </cell>
          <cell r="N533">
            <v>2</v>
          </cell>
          <cell r="O533" t="str">
            <v>0317</v>
          </cell>
          <cell r="P533" t="str">
            <v>0317</v>
          </cell>
          <cell r="Q533" t="str">
            <v>15.110</v>
          </cell>
          <cell r="R533" t="str">
            <v>V.07.01.02</v>
          </cell>
          <cell r="S533" t="str">
            <v>QMT05</v>
          </cell>
        </row>
        <row r="534">
          <cell r="B534" t="str">
            <v>STN09</v>
          </cell>
          <cell r="C534" t="str">
            <v>3120215002955</v>
          </cell>
          <cell r="D534" t="str">
            <v>Mai Văn</v>
          </cell>
          <cell r="E534" t="str">
            <v>Thành</v>
          </cell>
          <cell r="F534">
            <v>3</v>
          </cell>
          <cell r="G534" t="str">
            <v>Quản lý môi trường</v>
          </cell>
          <cell r="H534" t="str">
            <v>Khoa Tài nguyên và Môi trường</v>
          </cell>
          <cell r="I534" t="str">
            <v>Tiến sĩ, Giảng viên</v>
          </cell>
          <cell r="J534">
            <v>3.66</v>
          </cell>
          <cell r="K534">
            <v>0</v>
          </cell>
          <cell r="L534" t="str">
            <v>01-Sep-12</v>
          </cell>
          <cell r="M534" t="str">
            <v>01-Sep-00</v>
          </cell>
          <cell r="N534">
            <v>2</v>
          </cell>
          <cell r="O534" t="str">
            <v>0317</v>
          </cell>
          <cell r="P534" t="str">
            <v>0317</v>
          </cell>
          <cell r="Q534" t="str">
            <v>15.111</v>
          </cell>
          <cell r="R534" t="str">
            <v>15.111</v>
          </cell>
          <cell r="S534" t="str">
            <v>STN09</v>
          </cell>
        </row>
        <row r="535">
          <cell r="B535" t="str">
            <v>QMT10</v>
          </cell>
          <cell r="C535" t="str">
            <v>3120215002990</v>
          </cell>
          <cell r="D535" t="str">
            <v>Nguyễn Thanh</v>
          </cell>
          <cell r="E535" t="str">
            <v>Lâm</v>
          </cell>
          <cell r="F535">
            <v>3</v>
          </cell>
          <cell r="G535" t="str">
            <v>Quản lý môi trường</v>
          </cell>
          <cell r="H535" t="str">
            <v>Khoa Tài nguyên và Môi trường</v>
          </cell>
          <cell r="I535" t="str">
            <v>PGS.TS, Giảng viên cao cấp</v>
          </cell>
          <cell r="J535">
            <v>6.56</v>
          </cell>
          <cell r="K535">
            <v>0</v>
          </cell>
          <cell r="L535" t="str">
            <v>24-Mar-20</v>
          </cell>
          <cell r="M535" t="str">
            <v>24-Mar-17</v>
          </cell>
          <cell r="N535">
            <v>2</v>
          </cell>
          <cell r="O535" t="str">
            <v>0317</v>
          </cell>
          <cell r="P535" t="str">
            <v>0317</v>
          </cell>
          <cell r="Q535" t="str">
            <v>15.109</v>
          </cell>
          <cell r="R535" t="str">
            <v>V.07.01.01</v>
          </cell>
          <cell r="S535" t="str">
            <v>QMT10</v>
          </cell>
        </row>
        <row r="536">
          <cell r="B536" t="str">
            <v>QMT06</v>
          </cell>
          <cell r="C536" t="str">
            <v>3120215009983</v>
          </cell>
          <cell r="D536" t="str">
            <v>Nguyễn Thị Bích</v>
          </cell>
          <cell r="E536" t="str">
            <v>Hà</v>
          </cell>
          <cell r="F536">
            <v>3</v>
          </cell>
          <cell r="G536" t="str">
            <v>Quản lý môi trường</v>
          </cell>
          <cell r="H536" t="str">
            <v>Khoa Tài nguyên và Môi trường</v>
          </cell>
          <cell r="I536" t="str">
            <v>Thạc sĩ, Giảng viên</v>
          </cell>
          <cell r="J536">
            <v>3.99</v>
          </cell>
          <cell r="K536">
            <v>0</v>
          </cell>
          <cell r="L536" t="str">
            <v>01-Oct-21</v>
          </cell>
          <cell r="M536" t="str">
            <v>01-Oct-07</v>
          </cell>
          <cell r="N536">
            <v>3</v>
          </cell>
          <cell r="O536" t="str">
            <v>0317</v>
          </cell>
          <cell r="P536" t="str">
            <v>0317</v>
          </cell>
          <cell r="Q536" t="str">
            <v>15.111</v>
          </cell>
          <cell r="R536" t="str">
            <v>V.07.01.03</v>
          </cell>
          <cell r="S536" t="str">
            <v>QMT06</v>
          </cell>
        </row>
        <row r="537">
          <cell r="B537" t="str">
            <v>QMT04</v>
          </cell>
          <cell r="C537" t="str">
            <v>3120215002949</v>
          </cell>
          <cell r="D537" t="str">
            <v>Lương Đức</v>
          </cell>
          <cell r="E537" t="str">
            <v>Anh</v>
          </cell>
          <cell r="F537">
            <v>3</v>
          </cell>
          <cell r="G537" t="str">
            <v>Quản lý môi trường</v>
          </cell>
          <cell r="H537" t="str">
            <v>Khoa Tài nguyên và Môi trường</v>
          </cell>
          <cell r="I537" t="str">
            <v>Thạc sĩ, Giảng viên</v>
          </cell>
          <cell r="J537">
            <v>3.33</v>
          </cell>
          <cell r="K537">
            <v>0</v>
          </cell>
          <cell r="L537" t="str">
            <v>01-Oct-17</v>
          </cell>
          <cell r="M537" t="str">
            <v>01-Oct-08</v>
          </cell>
          <cell r="N537">
            <v>3</v>
          </cell>
          <cell r="O537" t="str">
            <v>0317</v>
          </cell>
          <cell r="P537" t="str">
            <v>0317</v>
          </cell>
          <cell r="Q537" t="str">
            <v>15.111</v>
          </cell>
          <cell r="R537" t="str">
            <v>V.07.01.03</v>
          </cell>
          <cell r="S537" t="str">
            <v>QMT04</v>
          </cell>
        </row>
        <row r="538">
          <cell r="B538" t="str">
            <v>QMT01</v>
          </cell>
          <cell r="C538" t="str">
            <v>3120215011037</v>
          </cell>
          <cell r="D538" t="str">
            <v>Nguyễn Thị Hồng</v>
          </cell>
          <cell r="E538" t="str">
            <v>Ngọc</v>
          </cell>
          <cell r="F538">
            <v>3</v>
          </cell>
          <cell r="G538" t="str">
            <v>Quản lý môi trường</v>
          </cell>
          <cell r="H538" t="str">
            <v>Khoa Tài nguyên và Môi trường</v>
          </cell>
          <cell r="I538" t="str">
            <v>Tiến sĩ, Giảng viên</v>
          </cell>
          <cell r="J538">
            <v>3.66</v>
          </cell>
          <cell r="K538">
            <v>0</v>
          </cell>
          <cell r="L538" t="str">
            <v>01-Aug-21</v>
          </cell>
          <cell r="M538" t="str">
            <v>01-Aug-09</v>
          </cell>
          <cell r="N538">
            <v>2</v>
          </cell>
          <cell r="O538" t="str">
            <v>0317</v>
          </cell>
          <cell r="P538" t="str">
            <v>0317</v>
          </cell>
          <cell r="Q538" t="str">
            <v>15.111</v>
          </cell>
          <cell r="R538" t="str">
            <v>V.07.01.03</v>
          </cell>
          <cell r="S538" t="str">
            <v>QMT01</v>
          </cell>
        </row>
        <row r="539">
          <cell r="B539" t="str">
            <v>QMT02</v>
          </cell>
          <cell r="C539" t="str">
            <v>3120215023150</v>
          </cell>
          <cell r="D539" t="str">
            <v>Cao Trường</v>
          </cell>
          <cell r="E539" t="str">
            <v>Sơn</v>
          </cell>
          <cell r="F539">
            <v>3</v>
          </cell>
          <cell r="G539" t="str">
            <v>Quản lý môi trường</v>
          </cell>
          <cell r="H539" t="str">
            <v>Khoa Tài nguyên và Môi trường</v>
          </cell>
          <cell r="I539" t="str">
            <v>Tiến sĩ, Giảng viên chính, Phó BM</v>
          </cell>
          <cell r="J539">
            <v>4.4000000000000004</v>
          </cell>
          <cell r="K539">
            <v>0</v>
          </cell>
          <cell r="L539" t="str">
            <v>01-Dec-20</v>
          </cell>
          <cell r="M539" t="str">
            <v>01-Dec-20</v>
          </cell>
          <cell r="N539">
            <v>2</v>
          </cell>
          <cell r="O539" t="str">
            <v>0317</v>
          </cell>
          <cell r="P539" t="str">
            <v>0317</v>
          </cell>
          <cell r="Q539" t="str">
            <v>15.110</v>
          </cell>
          <cell r="R539" t="str">
            <v>V.07.01.02</v>
          </cell>
          <cell r="S539" t="str">
            <v>QMT02</v>
          </cell>
        </row>
        <row r="540">
          <cell r="B540" t="str">
            <v>QMT08</v>
          </cell>
          <cell r="C540" t="str">
            <v>3120215038946</v>
          </cell>
          <cell r="D540" t="str">
            <v>Nguyễn Thị Hương</v>
          </cell>
          <cell r="E540" t="str">
            <v>Giang</v>
          </cell>
          <cell r="F540">
            <v>3</v>
          </cell>
          <cell r="G540" t="str">
            <v>Quản lý môi trường</v>
          </cell>
          <cell r="H540" t="str">
            <v>Khoa Tài nguyên và Môi trường</v>
          </cell>
          <cell r="I540" t="str">
            <v>Thạc sĩ, Giảng viên chính</v>
          </cell>
          <cell r="J540">
            <v>4.74</v>
          </cell>
          <cell r="K540">
            <v>0</v>
          </cell>
          <cell r="L540" t="str">
            <v>01-Apr-20</v>
          </cell>
          <cell r="M540" t="str">
            <v>01-Apr-18</v>
          </cell>
          <cell r="N540">
            <v>3</v>
          </cell>
          <cell r="O540" t="str">
            <v>0317</v>
          </cell>
          <cell r="P540" t="str">
            <v>0317</v>
          </cell>
          <cell r="Q540" t="str">
            <v>15.110</v>
          </cell>
          <cell r="R540" t="str">
            <v>V.07.01.02</v>
          </cell>
          <cell r="S540" t="str">
            <v>QMT08</v>
          </cell>
        </row>
        <row r="541">
          <cell r="B541" t="str">
            <v>QMT03</v>
          </cell>
          <cell r="C541" t="str">
            <v>3120215049364</v>
          </cell>
          <cell r="D541" t="str">
            <v>Võ Hữu</v>
          </cell>
          <cell r="E541" t="str">
            <v>Công</v>
          </cell>
          <cell r="F541">
            <v>3</v>
          </cell>
          <cell r="G541" t="str">
            <v>Công nghệ môi trường</v>
          </cell>
          <cell r="H541" t="str">
            <v>Khoa Tài nguyên và Môi trường</v>
          </cell>
          <cell r="I541" t="str">
            <v>Tiến sĩ, Giảng viên, Phó Trưởng Khoa</v>
          </cell>
          <cell r="J541">
            <v>3.66</v>
          </cell>
          <cell r="K541">
            <v>0</v>
          </cell>
          <cell r="L541" t="str">
            <v>01-Jun-21</v>
          </cell>
          <cell r="M541" t="str">
            <v>03-Jun-16</v>
          </cell>
          <cell r="N541">
            <v>2</v>
          </cell>
          <cell r="O541" t="str">
            <v>0316</v>
          </cell>
          <cell r="P541" t="str">
            <v>0316</v>
          </cell>
          <cell r="Q541" t="str">
            <v>15.111</v>
          </cell>
          <cell r="R541" t="str">
            <v>V.07.01.03</v>
          </cell>
          <cell r="S541" t="str">
            <v>QMT03</v>
          </cell>
        </row>
        <row r="542">
          <cell r="B542" t="str">
            <v/>
          </cell>
          <cell r="C542" t="str">
            <v/>
          </cell>
          <cell r="D542" t="str">
            <v>Nguyễn Thị Thùy</v>
          </cell>
          <cell r="E542" t="str">
            <v>Dung</v>
          </cell>
          <cell r="F542">
            <v>3</v>
          </cell>
          <cell r="G542" t="str">
            <v>Quản lý môi trường</v>
          </cell>
          <cell r="H542" t="str">
            <v>Khoa Tài nguyên và Môi trường</v>
          </cell>
          <cell r="I542" t="str">
            <v>Nghiên cứu viên</v>
          </cell>
          <cell r="J542">
            <v>2.34</v>
          </cell>
          <cell r="K542">
            <v>0</v>
          </cell>
          <cell r="L542" t="str">
            <v>01-Jan-15</v>
          </cell>
          <cell r="M542" t="str">
            <v>01-Jan-15</v>
          </cell>
          <cell r="N542">
            <v>3</v>
          </cell>
          <cell r="O542" t="str">
            <v>0317</v>
          </cell>
          <cell r="P542" t="str">
            <v>0317</v>
          </cell>
          <cell r="Q542" t="str">
            <v>13.092</v>
          </cell>
          <cell r="R542" t="str">
            <v>13.092</v>
          </cell>
          <cell r="S542" t="str">
            <v/>
          </cell>
        </row>
        <row r="543">
          <cell r="B543" t="str">
            <v/>
          </cell>
          <cell r="C543" t="str">
            <v/>
          </cell>
          <cell r="D543" t="str">
            <v>Đinh Thị</v>
          </cell>
          <cell r="E543" t="str">
            <v>Thu</v>
          </cell>
          <cell r="F543">
            <v>3</v>
          </cell>
          <cell r="G543" t="str">
            <v>Quản lý môi trường</v>
          </cell>
          <cell r="H543" t="str">
            <v>Khoa Tài nguyên và Môi trường</v>
          </cell>
          <cell r="I543" t="str">
            <v>Nghiên cứu viên</v>
          </cell>
          <cell r="J543">
            <v>2.34</v>
          </cell>
          <cell r="K543">
            <v>0</v>
          </cell>
          <cell r="L543" t="str">
            <v>04-May-16</v>
          </cell>
          <cell r="M543" t="str">
            <v>04-May-16</v>
          </cell>
          <cell r="N543">
            <v>4</v>
          </cell>
          <cell r="O543" t="str">
            <v>0317</v>
          </cell>
          <cell r="P543" t="str">
            <v>0317</v>
          </cell>
          <cell r="Q543" t="str">
            <v>13.092</v>
          </cell>
          <cell r="R543" t="str">
            <v>13.092</v>
          </cell>
          <cell r="S543" t="str">
            <v/>
          </cell>
        </row>
        <row r="544">
          <cell r="B544" t="str">
            <v/>
          </cell>
          <cell r="C544" t="str">
            <v/>
          </cell>
          <cell r="D544" t="str">
            <v>Đặng Thị Thanh</v>
          </cell>
          <cell r="E544" t="str">
            <v>Hương</v>
          </cell>
          <cell r="F544">
            <v>3</v>
          </cell>
          <cell r="G544" t="str">
            <v>Quản lý môi trường</v>
          </cell>
          <cell r="H544" t="str">
            <v>Khoa Tài nguyên và Môi trường</v>
          </cell>
          <cell r="I544" t="str">
            <v>Nghiên cứu viên</v>
          </cell>
          <cell r="J544">
            <v>2.34</v>
          </cell>
          <cell r="K544">
            <v>0</v>
          </cell>
          <cell r="L544" t="str">
            <v>01-May-16</v>
          </cell>
          <cell r="M544" t="str">
            <v>01-May-16</v>
          </cell>
          <cell r="N544">
            <v>4</v>
          </cell>
          <cell r="O544" t="str">
            <v>0317</v>
          </cell>
          <cell r="P544" t="str">
            <v>0317</v>
          </cell>
          <cell r="Q544" t="str">
            <v>13.092</v>
          </cell>
          <cell r="R544" t="str">
            <v>13.092</v>
          </cell>
          <cell r="S544" t="str">
            <v/>
          </cell>
        </row>
        <row r="545">
          <cell r="B545" t="str">
            <v/>
          </cell>
          <cell r="C545" t="str">
            <v/>
          </cell>
          <cell r="D545" t="str">
            <v>Nguyễn Thanh</v>
          </cell>
          <cell r="E545" t="str">
            <v>Tùng</v>
          </cell>
          <cell r="F545">
            <v>3</v>
          </cell>
          <cell r="G545" t="str">
            <v>Văn phòng Khoa TN và MT</v>
          </cell>
          <cell r="H545" t="str">
            <v>Khoa Tài nguyên và Môi trường</v>
          </cell>
          <cell r="I545" t="str">
            <v>Kỹ thuật viên</v>
          </cell>
          <cell r="J545">
            <v>1.86</v>
          </cell>
          <cell r="K545">
            <v>0</v>
          </cell>
          <cell r="L545" t="str">
            <v>02-Nov-15</v>
          </cell>
          <cell r="M545" t="str">
            <v>02-Nov-15</v>
          </cell>
          <cell r="N545">
            <v>4</v>
          </cell>
          <cell r="O545" t="str">
            <v>0330</v>
          </cell>
          <cell r="P545" t="str">
            <v>0330</v>
          </cell>
          <cell r="Q545" t="str">
            <v>13.096</v>
          </cell>
          <cell r="R545" t="str">
            <v>13.096</v>
          </cell>
          <cell r="S545" t="str">
            <v/>
          </cell>
        </row>
        <row r="546">
          <cell r="B546" t="str">
            <v/>
          </cell>
          <cell r="C546" t="str">
            <v>3120215009189</v>
          </cell>
          <cell r="D546" t="str">
            <v>Phạm Chí</v>
          </cell>
          <cell r="E546" t="str">
            <v>Chung</v>
          </cell>
          <cell r="F546">
            <v>3</v>
          </cell>
          <cell r="G546" t="str">
            <v>Văn phòng Khoa TN và MT</v>
          </cell>
          <cell r="H546" t="str">
            <v>Khoa Tài nguyên và Môi trường</v>
          </cell>
          <cell r="I546" t="str">
            <v>Chuyên viên</v>
          </cell>
          <cell r="J546">
            <v>4.9800000000000004</v>
          </cell>
          <cell r="K546">
            <v>0</v>
          </cell>
          <cell r="L546" t="str">
            <v>01-Feb-19</v>
          </cell>
          <cell r="M546" t="str">
            <v>01-Feb-08</v>
          </cell>
          <cell r="N546">
            <v>4</v>
          </cell>
          <cell r="O546" t="str">
            <v>0330</v>
          </cell>
          <cell r="P546" t="str">
            <v>0330</v>
          </cell>
          <cell r="Q546" t="str">
            <v>01.003</v>
          </cell>
          <cell r="R546" t="str">
            <v>01.003</v>
          </cell>
          <cell r="S546" t="str">
            <v/>
          </cell>
        </row>
        <row r="547">
          <cell r="B547" t="str">
            <v/>
          </cell>
          <cell r="C547" t="str">
            <v>3120215044071</v>
          </cell>
          <cell r="D547" t="str">
            <v>Nguyễn Thị Bích</v>
          </cell>
          <cell r="E547" t="str">
            <v>Thuận</v>
          </cell>
          <cell r="F547">
            <v>3</v>
          </cell>
          <cell r="G547" t="str">
            <v>Văn phòng Khoa TN và MT</v>
          </cell>
          <cell r="H547" t="str">
            <v>Khoa Tài nguyên và Môi trường</v>
          </cell>
          <cell r="I547" t="str">
            <v>Thạc sĩ, Chuyên viên</v>
          </cell>
          <cell r="J547">
            <v>3</v>
          </cell>
          <cell r="K547">
            <v>0</v>
          </cell>
          <cell r="L547" t="str">
            <v>01-Jan-21</v>
          </cell>
          <cell r="M547" t="str">
            <v>01-Jan-16</v>
          </cell>
          <cell r="N547">
            <v>3</v>
          </cell>
          <cell r="O547" t="str">
            <v>0330</v>
          </cell>
          <cell r="P547" t="str">
            <v>0330</v>
          </cell>
          <cell r="Q547" t="str">
            <v>01.003</v>
          </cell>
          <cell r="R547" t="str">
            <v>01.003</v>
          </cell>
          <cell r="S547" t="str">
            <v/>
          </cell>
        </row>
        <row r="548">
          <cell r="B548" t="str">
            <v/>
          </cell>
          <cell r="C548" t="str">
            <v>3120215048390</v>
          </cell>
          <cell r="D548" t="str">
            <v>Nguyễn Thị Vân</v>
          </cell>
          <cell r="E548" t="str">
            <v>Anh</v>
          </cell>
          <cell r="F548">
            <v>3</v>
          </cell>
          <cell r="G548" t="str">
            <v>Văn phòng Khoa TN và MT</v>
          </cell>
          <cell r="H548" t="str">
            <v>Khoa Tài nguyên và Môi trường</v>
          </cell>
          <cell r="I548" t="str">
            <v>Chuyên viên</v>
          </cell>
          <cell r="J548">
            <v>2.67</v>
          </cell>
          <cell r="K548">
            <v>0</v>
          </cell>
          <cell r="L548" t="str">
            <v>01-Jan-19</v>
          </cell>
          <cell r="M548" t="str">
            <v>01-Jan-16</v>
          </cell>
          <cell r="N548">
            <v>4</v>
          </cell>
          <cell r="O548" t="str">
            <v>0330</v>
          </cell>
          <cell r="P548" t="str">
            <v>0330</v>
          </cell>
          <cell r="Q548" t="str">
            <v>01.003</v>
          </cell>
          <cell r="R548" t="str">
            <v>01.003</v>
          </cell>
          <cell r="S548" t="str">
            <v/>
          </cell>
        </row>
        <row r="549">
          <cell r="B549" t="str">
            <v/>
          </cell>
          <cell r="C549" t="str">
            <v/>
          </cell>
          <cell r="D549" t="str">
            <v>Đoàn Thị Tố</v>
          </cell>
          <cell r="E549" t="str">
            <v>Uyên</v>
          </cell>
          <cell r="F549">
            <v>3</v>
          </cell>
          <cell r="G549" t="str">
            <v>Sinh thái nông nghiệp</v>
          </cell>
          <cell r="H549" t="str">
            <v>Khoa Tài nguyên và Môi trường</v>
          </cell>
          <cell r="I549" t="str">
            <v>Thạc sĩ, Nghiên cứu viên</v>
          </cell>
          <cell r="J549">
            <v>1.9890000000000001</v>
          </cell>
          <cell r="K549">
            <v>0</v>
          </cell>
          <cell r="L549" t="str">
            <v>01-Aug-17</v>
          </cell>
          <cell r="M549" t="str">
            <v>01-Aug-17</v>
          </cell>
          <cell r="N549">
            <v>3</v>
          </cell>
          <cell r="O549" t="str">
            <v>0315</v>
          </cell>
          <cell r="P549" t="str">
            <v>0315</v>
          </cell>
          <cell r="Q549" t="str">
            <v>13.092</v>
          </cell>
          <cell r="R549" t="str">
            <v>13.092</v>
          </cell>
          <cell r="S549" t="str">
            <v/>
          </cell>
        </row>
        <row r="550">
          <cell r="B550" t="str">
            <v/>
          </cell>
          <cell r="C550" t="str">
            <v>3120215051967</v>
          </cell>
          <cell r="D550" t="str">
            <v>Phan Thị Ngọc</v>
          </cell>
          <cell r="E550" t="str">
            <v>Mai</v>
          </cell>
          <cell r="F550">
            <v>3</v>
          </cell>
          <cell r="G550" t="str">
            <v>Văn phòng Khoa TN và MT</v>
          </cell>
          <cell r="H550" t="str">
            <v>Khoa Tài nguyên và Môi trường</v>
          </cell>
          <cell r="I550" t="str">
            <v>Thạc sĩ, Chuyên viên</v>
          </cell>
          <cell r="J550">
            <v>1.9890000000000001</v>
          </cell>
          <cell r="K550">
            <v>0</v>
          </cell>
          <cell r="L550" t="str">
            <v>02-May-16</v>
          </cell>
          <cell r="M550" t="str">
            <v>02-May-16</v>
          </cell>
          <cell r="N550">
            <v>3</v>
          </cell>
          <cell r="O550" t="str">
            <v>0330</v>
          </cell>
          <cell r="P550" t="str">
            <v>0330</v>
          </cell>
          <cell r="Q550" t="str">
            <v>01.003</v>
          </cell>
          <cell r="R550" t="str">
            <v>01.003</v>
          </cell>
          <cell r="S550" t="str">
            <v/>
          </cell>
        </row>
        <row r="551">
          <cell r="B551" t="str">
            <v>QDD06</v>
          </cell>
          <cell r="C551" t="str">
            <v>3120215008220</v>
          </cell>
          <cell r="D551" t="str">
            <v>Nguyễn Văn</v>
          </cell>
          <cell r="E551" t="str">
            <v>Quân</v>
          </cell>
          <cell r="F551">
            <v>3</v>
          </cell>
          <cell r="G551" t="str">
            <v>Quản lý đất đai</v>
          </cell>
          <cell r="H551" t="str">
            <v>Khoa Tài nguyên và Môi trường</v>
          </cell>
          <cell r="I551" t="str">
            <v>Tiến sĩ, Giảng viên chính, Trưởng BM</v>
          </cell>
          <cell r="J551">
            <v>5.42</v>
          </cell>
          <cell r="K551">
            <v>0</v>
          </cell>
          <cell r="L551" t="str">
            <v>01-Mar-20</v>
          </cell>
          <cell r="M551" t="str">
            <v>01-Mar-11</v>
          </cell>
          <cell r="N551">
            <v>2</v>
          </cell>
          <cell r="O551" t="str">
            <v>0306</v>
          </cell>
          <cell r="P551" t="str">
            <v>0306</v>
          </cell>
          <cell r="Q551" t="str">
            <v>15.110</v>
          </cell>
          <cell r="R551" t="str">
            <v>V.07.01.02</v>
          </cell>
          <cell r="S551" t="str">
            <v>QDD06</v>
          </cell>
        </row>
        <row r="552">
          <cell r="B552" t="str">
            <v>STN15</v>
          </cell>
          <cell r="C552" t="str">
            <v>3120215009239</v>
          </cell>
          <cell r="D552" t="str">
            <v>Nguyễn Đình</v>
          </cell>
          <cell r="E552" t="str">
            <v>Thi</v>
          </cell>
          <cell r="F552">
            <v>3</v>
          </cell>
          <cell r="G552" t="str">
            <v>Sinh thái nông nghiệp</v>
          </cell>
          <cell r="H552" t="str">
            <v>Ban Thanh tra</v>
          </cell>
          <cell r="I552" t="str">
            <v>Tiến sĩ, Giảng viên chính, Phó Trưởng Ban</v>
          </cell>
          <cell r="J552">
            <v>5.42</v>
          </cell>
          <cell r="K552">
            <v>0</v>
          </cell>
          <cell r="L552" t="str">
            <v>01-Oct-21</v>
          </cell>
          <cell r="M552" t="str">
            <v>01-Dec-20</v>
          </cell>
          <cell r="N552">
            <v>2</v>
          </cell>
          <cell r="O552" t="str">
            <v>2800</v>
          </cell>
          <cell r="P552" t="str">
            <v>0315</v>
          </cell>
          <cell r="Q552" t="str">
            <v>15.110</v>
          </cell>
          <cell r="R552" t="str">
            <v>V.07.01.02</v>
          </cell>
          <cell r="S552" t="str">
            <v>STN15</v>
          </cell>
        </row>
        <row r="553">
          <cell r="B553" t="str">
            <v>KHD02</v>
          </cell>
          <cell r="C553" t="str">
            <v>3120215002319</v>
          </cell>
          <cell r="D553" t="str">
            <v>Đỗ Nguyên</v>
          </cell>
          <cell r="E553" t="str">
            <v>Hải</v>
          </cell>
          <cell r="F553">
            <v>3</v>
          </cell>
          <cell r="G553" t="str">
            <v>Khoa học đất và Dinh dưỡng cây trồng</v>
          </cell>
          <cell r="H553" t="str">
            <v>Khoa Tài nguyên và Môi trường</v>
          </cell>
          <cell r="I553" t="str">
            <v>PGS.TS. Giảng viên cao cấp, Bảo lưu PCCV</v>
          </cell>
          <cell r="J553">
            <v>7.64</v>
          </cell>
          <cell r="K553">
            <v>0</v>
          </cell>
          <cell r="L553" t="str">
            <v>01-Dec-19</v>
          </cell>
          <cell r="M553" t="str">
            <v>30-Dec-16</v>
          </cell>
          <cell r="N553">
            <v>2</v>
          </cell>
          <cell r="O553" t="str">
            <v>0302</v>
          </cell>
          <cell r="P553" t="str">
            <v>0302</v>
          </cell>
          <cell r="Q553" t="str">
            <v>15.109</v>
          </cell>
          <cell r="R553" t="str">
            <v>V.07.01.01</v>
          </cell>
          <cell r="S553" t="str">
            <v>HD220</v>
          </cell>
        </row>
        <row r="554">
          <cell r="B554" t="str">
            <v>STN08</v>
          </cell>
          <cell r="C554" t="str">
            <v>3120215002932</v>
          </cell>
          <cell r="D554" t="str">
            <v>Phạm Văn</v>
          </cell>
          <cell r="E554" t="str">
            <v>Hội</v>
          </cell>
          <cell r="F554">
            <v>3</v>
          </cell>
          <cell r="G554" t="str">
            <v>Sinh thái nông nghiệp</v>
          </cell>
          <cell r="H554" t="str">
            <v>Trung tâm Sinh thái nông nghiệp</v>
          </cell>
          <cell r="I554" t="str">
            <v>Tiến sĩ, Giảng viên, Giám đốc Trung tâm</v>
          </cell>
          <cell r="J554">
            <v>4.32</v>
          </cell>
          <cell r="K554">
            <v>0</v>
          </cell>
          <cell r="L554" t="str">
            <v>01-Apr-19</v>
          </cell>
          <cell r="M554" t="str">
            <v>01-Apr-01</v>
          </cell>
          <cell r="N554">
            <v>2</v>
          </cell>
          <cell r="O554" t="str">
            <v>5300</v>
          </cell>
          <cell r="P554" t="str">
            <v>0315</v>
          </cell>
          <cell r="Q554" t="str">
            <v>15.111</v>
          </cell>
          <cell r="R554" t="str">
            <v>V.07.01.03</v>
          </cell>
          <cell r="S554" t="str">
            <v>STN08</v>
          </cell>
        </row>
        <row r="555">
          <cell r="B555" t="str">
            <v/>
          </cell>
          <cell r="C555" t="str">
            <v>3120215052629</v>
          </cell>
          <cell r="D555" t="str">
            <v>Đinh Thu</v>
          </cell>
          <cell r="E555" t="str">
            <v>Hằng</v>
          </cell>
          <cell r="F555">
            <v>3</v>
          </cell>
          <cell r="G555" t="str">
            <v>Văn phòng Khoa TN và MT</v>
          </cell>
          <cell r="H555" t="str">
            <v>Khoa Tài nguyên và Môi trường</v>
          </cell>
          <cell r="I555" t="str">
            <v>Thạc sĩ, Chuyên viên</v>
          </cell>
          <cell r="J555">
            <v>1.9890000000000001</v>
          </cell>
          <cell r="K555">
            <v>0</v>
          </cell>
          <cell r="L555" t="str">
            <v>01-Apr-17</v>
          </cell>
          <cell r="M555" t="str">
            <v>01-Apr-17</v>
          </cell>
          <cell r="N555">
            <v>3</v>
          </cell>
          <cell r="O555" t="str">
            <v>0330</v>
          </cell>
          <cell r="P555" t="str">
            <v>0330</v>
          </cell>
          <cell r="Q555" t="str">
            <v>01.003</v>
          </cell>
          <cell r="R555" t="str">
            <v>13.092</v>
          </cell>
          <cell r="S555" t="str">
            <v/>
          </cell>
        </row>
        <row r="556">
          <cell r="B556" t="str">
            <v>KHD10</v>
          </cell>
          <cell r="C556" t="str">
            <v>3120215002383</v>
          </cell>
          <cell r="D556" t="str">
            <v>Phan Quốc</v>
          </cell>
          <cell r="E556" t="str">
            <v>Hưng</v>
          </cell>
          <cell r="F556">
            <v>3</v>
          </cell>
          <cell r="G556" t="str">
            <v>Khoa học đất và Dinh dưỡng cây trồng</v>
          </cell>
          <cell r="H556" t="str">
            <v>Trung tâm Kỹ thuật tài nguyên Đất và Môi trường</v>
          </cell>
          <cell r="I556" t="str">
            <v>PGS.TS. Giảng viên cao cấp, Giám đốc Trung tâm</v>
          </cell>
          <cell r="J556">
            <v>6.56</v>
          </cell>
          <cell r="K556">
            <v>0</v>
          </cell>
          <cell r="L556" t="str">
            <v>17-Jul-21</v>
          </cell>
          <cell r="M556" t="str">
            <v>17-Jul-18</v>
          </cell>
          <cell r="N556">
            <v>2</v>
          </cell>
          <cell r="O556" t="str">
            <v>5700</v>
          </cell>
          <cell r="P556" t="str">
            <v>0302</v>
          </cell>
          <cell r="Q556" t="str">
            <v>15.109</v>
          </cell>
          <cell r="R556" t="str">
            <v>V.07.01.01</v>
          </cell>
          <cell r="S556" t="str">
            <v>KHD10</v>
          </cell>
        </row>
        <row r="557">
          <cell r="B557" t="str">
            <v>TBD01</v>
          </cell>
          <cell r="C557" t="str">
            <v>3120215002824</v>
          </cell>
          <cell r="D557" t="str">
            <v>Nguyễn Khắc</v>
          </cell>
          <cell r="E557" t="str">
            <v>Thời</v>
          </cell>
          <cell r="F557">
            <v>3</v>
          </cell>
          <cell r="G557" t="str">
            <v>Trắc địa bản đồ</v>
          </cell>
          <cell r="H557" t="str">
            <v>Khoa Tài nguyên và Môi trường</v>
          </cell>
          <cell r="I557" t="str">
            <v>PGS.TS. Giảng viên cao cấp, Bảo lưu PCCV</v>
          </cell>
          <cell r="J557">
            <v>6.92</v>
          </cell>
          <cell r="K557">
            <v>0</v>
          </cell>
          <cell r="L557" t="str">
            <v>01-Oct-16</v>
          </cell>
          <cell r="M557" t="str">
            <v>30-Dec-16</v>
          </cell>
          <cell r="N557">
            <v>2</v>
          </cell>
          <cell r="O557" t="str">
            <v>0312</v>
          </cell>
          <cell r="P557" t="str">
            <v>0312</v>
          </cell>
          <cell r="Q557" t="str">
            <v>15.109</v>
          </cell>
          <cell r="R557" t="str">
            <v>V.07.01.01</v>
          </cell>
          <cell r="S557" t="str">
            <v>TBD01</v>
          </cell>
        </row>
        <row r="558">
          <cell r="B558" t="str">
            <v/>
          </cell>
          <cell r="C558" t="str">
            <v/>
          </cell>
          <cell r="D558" t="str">
            <v>Tạ Thị</v>
          </cell>
          <cell r="E558" t="str">
            <v>Thúy</v>
          </cell>
          <cell r="F558">
            <v>3</v>
          </cell>
          <cell r="G558" t="str">
            <v>Phòng Phân tích Jica</v>
          </cell>
          <cell r="H558" t="str">
            <v>Khoa Tài nguyên và Môi trường</v>
          </cell>
          <cell r="I558" t="str">
            <v>Kỹ sư</v>
          </cell>
          <cell r="J558">
            <v>2.34</v>
          </cell>
          <cell r="K558">
            <v>0</v>
          </cell>
          <cell r="L558" t="str">
            <v>01-Mar-18</v>
          </cell>
          <cell r="M558" t="str">
            <v>01-Mar-18</v>
          </cell>
          <cell r="N558">
            <v>4</v>
          </cell>
          <cell r="O558" t="str">
            <v>0399</v>
          </cell>
          <cell r="P558" t="str">
            <v>0399</v>
          </cell>
          <cell r="Q558" t="str">
            <v>13.095</v>
          </cell>
          <cell r="R558" t="str">
            <v>13.095</v>
          </cell>
          <cell r="S558" t="str">
            <v/>
          </cell>
        </row>
        <row r="559">
          <cell r="B559" t="str">
            <v/>
          </cell>
          <cell r="C559" t="str">
            <v/>
          </cell>
          <cell r="D559" t="str">
            <v>Nguyễn Thị</v>
          </cell>
          <cell r="E559" t="str">
            <v>Mỵ</v>
          </cell>
          <cell r="F559">
            <v>3</v>
          </cell>
          <cell r="G559" t="str">
            <v>Quản lý môi trường</v>
          </cell>
          <cell r="H559" t="str">
            <v>Khoa Tài nguyên và Môi trường</v>
          </cell>
          <cell r="I559" t="str">
            <v>Nghiên cứu viên</v>
          </cell>
          <cell r="J559">
            <v>2.34</v>
          </cell>
          <cell r="K559">
            <v>0</v>
          </cell>
          <cell r="L559" t="str">
            <v>06-Aug-18</v>
          </cell>
          <cell r="M559" t="str">
            <v>06-Aug-18</v>
          </cell>
          <cell r="N559">
            <v>4</v>
          </cell>
          <cell r="O559" t="str">
            <v>0317</v>
          </cell>
          <cell r="P559" t="str">
            <v>0317</v>
          </cell>
          <cell r="Q559" t="str">
            <v>13.092</v>
          </cell>
          <cell r="R559" t="str">
            <v>13.092</v>
          </cell>
          <cell r="S559" t="str">
            <v/>
          </cell>
        </row>
        <row r="560">
          <cell r="B560" t="str">
            <v/>
          </cell>
          <cell r="C560" t="str">
            <v>3120215057152</v>
          </cell>
          <cell r="D560" t="str">
            <v>Phạm Thị</v>
          </cell>
          <cell r="E560" t="str">
            <v>Ngọc</v>
          </cell>
          <cell r="F560">
            <v>3</v>
          </cell>
          <cell r="G560" t="str">
            <v>Hệ thống thông tin tài nguyên môi trường</v>
          </cell>
          <cell r="H560" t="str">
            <v>Khoa Tài nguyên và Môi trường</v>
          </cell>
          <cell r="I560" t="str">
            <v>Kỹ sư</v>
          </cell>
          <cell r="J560">
            <v>2.34</v>
          </cell>
          <cell r="K560">
            <v>0</v>
          </cell>
          <cell r="L560" t="str">
            <v>01-Mar-20</v>
          </cell>
          <cell r="M560" t="str">
            <v>01-Mar-20</v>
          </cell>
          <cell r="N560">
            <v>4</v>
          </cell>
          <cell r="O560" t="str">
            <v>0307</v>
          </cell>
          <cell r="P560" t="str">
            <v>0307</v>
          </cell>
          <cell r="Q560" t="str">
            <v>13.095</v>
          </cell>
          <cell r="R560" t="str">
            <v>13.095</v>
          </cell>
          <cell r="S560" t="str">
            <v/>
          </cell>
        </row>
        <row r="561">
          <cell r="B561" t="str">
            <v>QMT11</v>
          </cell>
          <cell r="C561" t="str">
            <v>3120205022802</v>
          </cell>
          <cell r="D561" t="str">
            <v>Trần Công</v>
          </cell>
          <cell r="E561" t="str">
            <v>Chính</v>
          </cell>
          <cell r="F561">
            <v>3</v>
          </cell>
          <cell r="G561" t="str">
            <v>Quản lý môi trường</v>
          </cell>
          <cell r="H561" t="str">
            <v>Khoa Tài nguyên và Môi trường</v>
          </cell>
          <cell r="I561" t="str">
            <v>Tiến sĩ, Giảng viên</v>
          </cell>
          <cell r="J561">
            <v>3</v>
          </cell>
          <cell r="K561">
            <v>0</v>
          </cell>
          <cell r="L561" t="str">
            <v>01-Apr-20</v>
          </cell>
          <cell r="M561" t="str">
            <v>01-Apr-20</v>
          </cell>
          <cell r="N561">
            <v>2</v>
          </cell>
          <cell r="O561" t="str">
            <v>0317</v>
          </cell>
          <cell r="P561" t="str">
            <v>0317</v>
          </cell>
          <cell r="Q561" t="str">
            <v>15.111</v>
          </cell>
          <cell r="R561" t="str">
            <v>V.07.01.03</v>
          </cell>
          <cell r="S561" t="str">
            <v>QMT11</v>
          </cell>
        </row>
        <row r="562">
          <cell r="B562" t="str">
            <v/>
          </cell>
          <cell r="C562" t="str">
            <v>3120205873598</v>
          </cell>
          <cell r="D562" t="str">
            <v>Đỗ Thị Thu</v>
          </cell>
          <cell r="E562" t="str">
            <v>Hà</v>
          </cell>
          <cell r="F562">
            <v>3</v>
          </cell>
          <cell r="G562" t="str">
            <v>Quản lý đất đai</v>
          </cell>
          <cell r="H562" t="str">
            <v>Khoa Tài nguyên và Môi trường</v>
          </cell>
          <cell r="I562" t="str">
            <v>Nghiên cứu viên</v>
          </cell>
          <cell r="J562">
            <v>2.34</v>
          </cell>
          <cell r="K562">
            <v>0</v>
          </cell>
          <cell r="L562" t="str">
            <v>01-Jan-20</v>
          </cell>
          <cell r="M562" t="str">
            <v>01-Jan-20</v>
          </cell>
          <cell r="N562">
            <v>4</v>
          </cell>
          <cell r="O562" t="str">
            <v>0306</v>
          </cell>
          <cell r="P562" t="str">
            <v>0306</v>
          </cell>
          <cell r="Q562" t="str">
            <v>13.092</v>
          </cell>
          <cell r="R562" t="str">
            <v>13.092</v>
          </cell>
          <cell r="S562" t="str">
            <v/>
          </cell>
        </row>
        <row r="563">
          <cell r="B563" t="str">
            <v/>
          </cell>
          <cell r="C563" t="str">
            <v>001092010182</v>
          </cell>
          <cell r="D563" t="str">
            <v>Nguyễn Tuấn</v>
          </cell>
          <cell r="E563" t="str">
            <v>Cường</v>
          </cell>
          <cell r="F563">
            <v>3</v>
          </cell>
          <cell r="G563" t="str">
            <v>Quản lý đất đai</v>
          </cell>
          <cell r="H563" t="str">
            <v>Khoa Tài nguyên và Môi trường</v>
          </cell>
          <cell r="I563" t="str">
            <v>Thạc sĩ, Nghiên cứu viên</v>
          </cell>
          <cell r="J563">
            <v>2.67</v>
          </cell>
          <cell r="K563">
            <v>0</v>
          </cell>
          <cell r="L563" t="str">
            <v>01-Jan-20</v>
          </cell>
          <cell r="M563" t="str">
            <v>01-Jan-20</v>
          </cell>
          <cell r="N563">
            <v>3</v>
          </cell>
          <cell r="O563" t="str">
            <v>0306</v>
          </cell>
          <cell r="P563" t="str">
            <v>0306</v>
          </cell>
          <cell r="Q563" t="str">
            <v>13.092</v>
          </cell>
          <cell r="R563" t="str">
            <v>13.092</v>
          </cell>
          <cell r="S563" t="str">
            <v/>
          </cell>
        </row>
        <row r="564">
          <cell r="B564" t="str">
            <v/>
          </cell>
          <cell r="C564" t="str">
            <v/>
          </cell>
          <cell r="D564" t="str">
            <v>Triệu Hồng</v>
          </cell>
          <cell r="E564" t="str">
            <v>Lụa</v>
          </cell>
          <cell r="F564">
            <v>3</v>
          </cell>
          <cell r="G564" t="str">
            <v>Quản lý đất đai</v>
          </cell>
          <cell r="H564" t="str">
            <v>Khoa Tài nguyên và Môi trường</v>
          </cell>
          <cell r="I564" t="str">
            <v>Thạc sĩ, Nghiên cứu viên</v>
          </cell>
          <cell r="J564">
            <v>2.67</v>
          </cell>
          <cell r="K564">
            <v>0</v>
          </cell>
          <cell r="L564" t="str">
            <v>01-Jan-21</v>
          </cell>
          <cell r="M564" t="str">
            <v>01-Jan-21</v>
          </cell>
          <cell r="N564">
            <v>3</v>
          </cell>
          <cell r="O564" t="str">
            <v>0306</v>
          </cell>
          <cell r="P564" t="str">
            <v>0306</v>
          </cell>
          <cell r="Q564" t="str">
            <v>13.092</v>
          </cell>
          <cell r="R564" t="str">
            <v>13.092</v>
          </cell>
          <cell r="S564" t="str">
            <v/>
          </cell>
        </row>
        <row r="565">
          <cell r="B565" t="str">
            <v/>
          </cell>
          <cell r="C565" t="str">
            <v/>
          </cell>
          <cell r="D565" t="str">
            <v>Phạm Thị</v>
          </cell>
          <cell r="E565" t="str">
            <v>Bình</v>
          </cell>
          <cell r="F565">
            <v>4</v>
          </cell>
          <cell r="G565" t="str">
            <v>Cơ học kỹ thuật</v>
          </cell>
          <cell r="H565" t="str">
            <v>Khoa Cơ Điện</v>
          </cell>
          <cell r="I565" t="str">
            <v/>
          </cell>
          <cell r="J565">
            <v>3.33</v>
          </cell>
          <cell r="K565">
            <v>0.16</v>
          </cell>
          <cell r="L565" t="str">
            <v>01-Dec-08</v>
          </cell>
          <cell r="M565" t="str">
            <v>01-Jun-81</v>
          </cell>
          <cell r="N565">
            <v>7</v>
          </cell>
          <cell r="O565" t="str">
            <v>0401</v>
          </cell>
          <cell r="P565" t="str">
            <v>0401</v>
          </cell>
          <cell r="Q565" t="str">
            <v>01.008</v>
          </cell>
          <cell r="R565" t="str">
            <v>01.008</v>
          </cell>
          <cell r="S565" t="str">
            <v/>
          </cell>
        </row>
        <row r="566">
          <cell r="B566" t="str">
            <v>CHO06</v>
          </cell>
          <cell r="C566" t="str">
            <v>3120215003199</v>
          </cell>
          <cell r="D566" t="str">
            <v>Trần Tuấn</v>
          </cell>
          <cell r="E566" t="str">
            <v>Hiệp</v>
          </cell>
          <cell r="F566">
            <v>4</v>
          </cell>
          <cell r="G566" t="str">
            <v>Cơ học kỹ thuật</v>
          </cell>
          <cell r="H566" t="str">
            <v>Khoa Cơ Điện</v>
          </cell>
          <cell r="I566" t="str">
            <v>Thạc sĩ, Giảng viên chính</v>
          </cell>
          <cell r="J566">
            <v>6.78</v>
          </cell>
          <cell r="K566">
            <v>0</v>
          </cell>
          <cell r="L566" t="str">
            <v>01-Dec-12</v>
          </cell>
          <cell r="M566" t="str">
            <v>01-Mar-78</v>
          </cell>
          <cell r="N566">
            <v>3</v>
          </cell>
          <cell r="O566" t="str">
            <v>0401</v>
          </cell>
          <cell r="P566" t="str">
            <v>0401</v>
          </cell>
          <cell r="Q566" t="str">
            <v>15.110</v>
          </cell>
          <cell r="R566" t="str">
            <v>15.110</v>
          </cell>
          <cell r="S566" t="str">
            <v>CHO06</v>
          </cell>
        </row>
        <row r="567">
          <cell r="B567" t="str">
            <v>CHO08</v>
          </cell>
          <cell r="C567" t="str">
            <v>3120215003118</v>
          </cell>
          <cell r="D567" t="str">
            <v>Lê Minh</v>
          </cell>
          <cell r="E567" t="str">
            <v>Lư</v>
          </cell>
          <cell r="F567">
            <v>4</v>
          </cell>
          <cell r="G567" t="str">
            <v>Cơ học kỹ thuật</v>
          </cell>
          <cell r="H567" t="str">
            <v>Khoa Cơ Điện</v>
          </cell>
          <cell r="I567" t="str">
            <v>PGS.TS. Giảng viên cao cấp, Bảo lưu PCCV</v>
          </cell>
          <cell r="J567">
            <v>6.92</v>
          </cell>
          <cell r="K567">
            <v>0</v>
          </cell>
          <cell r="L567" t="str">
            <v>01-Jul-21</v>
          </cell>
          <cell r="M567" t="str">
            <v>17-Jul-18</v>
          </cell>
          <cell r="N567">
            <v>2</v>
          </cell>
          <cell r="O567" t="str">
            <v>0401</v>
          </cell>
          <cell r="P567" t="str">
            <v>0401</v>
          </cell>
          <cell r="Q567" t="str">
            <v>15.109</v>
          </cell>
          <cell r="R567" t="str">
            <v>V.07.01.01</v>
          </cell>
          <cell r="S567" t="str">
            <v>CHO08</v>
          </cell>
        </row>
        <row r="568">
          <cell r="B568" t="str">
            <v>CHO05</v>
          </cell>
          <cell r="C568" t="str">
            <v>3120215003080</v>
          </cell>
          <cell r="D568" t="str">
            <v>Hoàng Thị</v>
          </cell>
          <cell r="E568" t="str">
            <v>Chắt</v>
          </cell>
          <cell r="F568">
            <v>4</v>
          </cell>
          <cell r="G568" t="str">
            <v>Cơ học kỹ thuật</v>
          </cell>
          <cell r="H568" t="str">
            <v>Khoa Cơ Điện</v>
          </cell>
          <cell r="I568" t="str">
            <v/>
          </cell>
          <cell r="J568">
            <v>6.1</v>
          </cell>
          <cell r="K568">
            <v>0</v>
          </cell>
          <cell r="L568" t="str">
            <v>01-Dec-10</v>
          </cell>
          <cell r="M568" t="str">
            <v>01-Apr-81</v>
          </cell>
          <cell r="N568">
            <v>3</v>
          </cell>
          <cell r="O568" t="str">
            <v>0401</v>
          </cell>
          <cell r="P568" t="str">
            <v>0401</v>
          </cell>
          <cell r="Q568" t="str">
            <v>15.110</v>
          </cell>
          <cell r="R568" t="str">
            <v>15.110</v>
          </cell>
          <cell r="S568" t="str">
            <v>CHO05</v>
          </cell>
        </row>
        <row r="569">
          <cell r="B569" t="str">
            <v>CHO10</v>
          </cell>
          <cell r="C569" t="str">
            <v>3120215003160</v>
          </cell>
          <cell r="D569" t="str">
            <v>Đặng Đình</v>
          </cell>
          <cell r="E569" t="str">
            <v>Trình</v>
          </cell>
          <cell r="F569">
            <v>4</v>
          </cell>
          <cell r="G569" t="str">
            <v>Cơ học kỹ thuật</v>
          </cell>
          <cell r="H569" t="str">
            <v>Khoa Cơ Điện</v>
          </cell>
          <cell r="I569" t="str">
            <v>Thạc sĩ, Giảng viên chính, Phó BM</v>
          </cell>
          <cell r="J569">
            <v>6.78</v>
          </cell>
          <cell r="K569">
            <v>0</v>
          </cell>
          <cell r="L569" t="str">
            <v>01-Dec-15</v>
          </cell>
          <cell r="M569" t="str">
            <v>08-Nov-99</v>
          </cell>
          <cell r="N569">
            <v>3</v>
          </cell>
          <cell r="O569" t="str">
            <v>0401</v>
          </cell>
          <cell r="P569" t="str">
            <v>0401</v>
          </cell>
          <cell r="Q569" t="str">
            <v>15.110</v>
          </cell>
          <cell r="R569" t="str">
            <v>15.110</v>
          </cell>
          <cell r="S569" t="str">
            <v>TG319</v>
          </cell>
        </row>
        <row r="570">
          <cell r="B570" t="str">
            <v>CHO14</v>
          </cell>
          <cell r="C570" t="str">
            <v>3120215003147</v>
          </cell>
          <cell r="D570" t="str">
            <v>Nguyễn Xuân</v>
          </cell>
          <cell r="E570" t="str">
            <v>Thiết</v>
          </cell>
          <cell r="F570">
            <v>4</v>
          </cell>
          <cell r="G570" t="str">
            <v>Cơ học kỹ thuật</v>
          </cell>
          <cell r="H570" t="str">
            <v>Khoa Cơ Điện</v>
          </cell>
          <cell r="I570" t="str">
            <v>PGS.TS, Giảng viên cao cấp, Trưởng BM</v>
          </cell>
          <cell r="J570">
            <v>6.2</v>
          </cell>
          <cell r="K570">
            <v>0</v>
          </cell>
          <cell r="L570" t="str">
            <v>27-Jun-22</v>
          </cell>
          <cell r="M570" t="str">
            <v>27-Jun-22</v>
          </cell>
          <cell r="N570">
            <v>2</v>
          </cell>
          <cell r="O570" t="str">
            <v>0401</v>
          </cell>
          <cell r="P570" t="str">
            <v>0401</v>
          </cell>
          <cell r="Q570" t="str">
            <v>15.109</v>
          </cell>
          <cell r="R570" t="str">
            <v>V.07.01.01</v>
          </cell>
          <cell r="S570" t="str">
            <v>CHO14</v>
          </cell>
        </row>
        <row r="571">
          <cell r="B571" t="str">
            <v>CHO17</v>
          </cell>
          <cell r="C571" t="str">
            <v>3120215003182</v>
          </cell>
          <cell r="D571" t="str">
            <v>Trần Nhật</v>
          </cell>
          <cell r="E571" t="str">
            <v>Minh</v>
          </cell>
          <cell r="F571">
            <v>4</v>
          </cell>
          <cell r="G571" t="str">
            <v>Cơ học kỹ thuật</v>
          </cell>
          <cell r="H571" t="str">
            <v>Khoa Cơ Điện</v>
          </cell>
          <cell r="I571" t="str">
            <v>Thạc sĩ, Giảng viên</v>
          </cell>
          <cell r="J571">
            <v>3.66</v>
          </cell>
          <cell r="K571">
            <v>0</v>
          </cell>
          <cell r="L571" t="str">
            <v>01-Oct-16</v>
          </cell>
          <cell r="M571" t="str">
            <v>01-Oct-03</v>
          </cell>
          <cell r="N571">
            <v>3</v>
          </cell>
          <cell r="O571" t="str">
            <v>0401</v>
          </cell>
          <cell r="P571" t="str">
            <v>0401</v>
          </cell>
          <cell r="Q571" t="str">
            <v>15.111</v>
          </cell>
          <cell r="R571" t="str">
            <v>V.07.01.03</v>
          </cell>
          <cell r="S571" t="str">
            <v>CHO17</v>
          </cell>
        </row>
        <row r="572">
          <cell r="B572" t="str">
            <v>CHO13</v>
          </cell>
          <cell r="C572" t="str">
            <v>3120215003124</v>
          </cell>
          <cell r="D572" t="str">
            <v>Nguyễn Văn</v>
          </cell>
          <cell r="E572" t="str">
            <v>Năng</v>
          </cell>
          <cell r="F572">
            <v>4</v>
          </cell>
          <cell r="G572" t="str">
            <v>Cơ học kỹ thuật</v>
          </cell>
          <cell r="H572" t="str">
            <v>Khoa Cơ Điện</v>
          </cell>
          <cell r="I572" t="str">
            <v>Tiến sĩ, Giảng viên</v>
          </cell>
          <cell r="J572">
            <v>3.66</v>
          </cell>
          <cell r="K572">
            <v>0</v>
          </cell>
          <cell r="L572" t="str">
            <v>01-May-11</v>
          </cell>
          <cell r="M572" t="str">
            <v>01-May-99</v>
          </cell>
          <cell r="N572">
            <v>2</v>
          </cell>
          <cell r="O572" t="str">
            <v>0401</v>
          </cell>
          <cell r="P572" t="str">
            <v>0401</v>
          </cell>
          <cell r="Q572" t="str">
            <v>15.111</v>
          </cell>
          <cell r="R572" t="str">
            <v>15.111</v>
          </cell>
          <cell r="S572" t="str">
            <v>CHO13</v>
          </cell>
        </row>
        <row r="573">
          <cell r="B573" t="str">
            <v>CHO02</v>
          </cell>
          <cell r="C573" t="str">
            <v>3120215003153</v>
          </cell>
          <cell r="D573" t="str">
            <v>Nguyễn Chung</v>
          </cell>
          <cell r="E573" t="str">
            <v>Thông</v>
          </cell>
          <cell r="F573">
            <v>4</v>
          </cell>
          <cell r="G573" t="str">
            <v>Cơ học kỹ thuật</v>
          </cell>
          <cell r="H573" t="str">
            <v>Khoa Cơ Điện</v>
          </cell>
          <cell r="I573" t="str">
            <v>Tiến sĩ, Giảng viên chính, Phó BM</v>
          </cell>
          <cell r="J573">
            <v>4.4000000000000004</v>
          </cell>
          <cell r="K573">
            <v>0</v>
          </cell>
          <cell r="L573" t="str">
            <v>01-Dec-20</v>
          </cell>
          <cell r="M573" t="str">
            <v>01-Dec-20</v>
          </cell>
          <cell r="N573">
            <v>2</v>
          </cell>
          <cell r="O573" t="str">
            <v>0401</v>
          </cell>
          <cell r="P573" t="str">
            <v>0401</v>
          </cell>
          <cell r="Q573" t="str">
            <v>15.110</v>
          </cell>
          <cell r="R573" t="str">
            <v>V.07.01.02</v>
          </cell>
          <cell r="S573" t="str">
            <v>CHO02</v>
          </cell>
        </row>
        <row r="574">
          <cell r="B574" t="str">
            <v>CHO04</v>
          </cell>
          <cell r="C574" t="str">
            <v>3120215033306</v>
          </cell>
          <cell r="D574" t="str">
            <v>Dương Thành</v>
          </cell>
          <cell r="E574" t="str">
            <v>Huân</v>
          </cell>
          <cell r="F574">
            <v>4</v>
          </cell>
          <cell r="G574" t="str">
            <v>Cơ học kỹ thuật</v>
          </cell>
          <cell r="H574" t="str">
            <v>Ban Công tác chính trị và Công tác sinh viên</v>
          </cell>
          <cell r="I574" t="str">
            <v>Tiến sĩ, Giảng viên chính, Phó Trưởng Ban</v>
          </cell>
          <cell r="J574">
            <v>4.4000000000000004</v>
          </cell>
          <cell r="K574">
            <v>0</v>
          </cell>
          <cell r="L574" t="str">
            <v>01-Dec-20</v>
          </cell>
          <cell r="M574" t="str">
            <v>01-Dec-20</v>
          </cell>
          <cell r="N574">
            <v>2</v>
          </cell>
          <cell r="O574" t="str">
            <v>2700</v>
          </cell>
          <cell r="P574" t="str">
            <v>0401</v>
          </cell>
          <cell r="Q574" t="str">
            <v>15.110</v>
          </cell>
          <cell r="R574" t="str">
            <v>V.07.01.02</v>
          </cell>
          <cell r="S574" t="str">
            <v>CHO04</v>
          </cell>
        </row>
        <row r="575">
          <cell r="B575" t="str">
            <v>CHO16</v>
          </cell>
          <cell r="C575" t="str">
            <v>3120215044716</v>
          </cell>
          <cell r="D575" t="str">
            <v>Nguyễn Thị Hạnh</v>
          </cell>
          <cell r="E575" t="str">
            <v>Nguyên</v>
          </cell>
          <cell r="F575">
            <v>4</v>
          </cell>
          <cell r="G575" t="str">
            <v>Cơ học kỹ thuật</v>
          </cell>
          <cell r="H575" t="str">
            <v>Khoa Cơ Điện</v>
          </cell>
          <cell r="I575" t="str">
            <v>Thạc sĩ, Giảng viên</v>
          </cell>
          <cell r="J575">
            <v>3</v>
          </cell>
          <cell r="K575">
            <v>0</v>
          </cell>
          <cell r="L575" t="str">
            <v>01-Jan-20</v>
          </cell>
          <cell r="M575" t="str">
            <v>01-Jan-15</v>
          </cell>
          <cell r="N575">
            <v>3</v>
          </cell>
          <cell r="O575" t="str">
            <v>0401</v>
          </cell>
          <cell r="P575" t="str">
            <v>0401</v>
          </cell>
          <cell r="Q575" t="str">
            <v>15.111</v>
          </cell>
          <cell r="R575" t="str">
            <v>V.07.01.03</v>
          </cell>
          <cell r="S575" t="str">
            <v>CHO16</v>
          </cell>
        </row>
        <row r="576">
          <cell r="B576" t="str">
            <v>CHO03</v>
          </cell>
          <cell r="C576" t="str">
            <v>3120215003101</v>
          </cell>
          <cell r="D576" t="str">
            <v>Lương Văn</v>
          </cell>
          <cell r="E576" t="str">
            <v>Vượt</v>
          </cell>
          <cell r="F576">
            <v>4</v>
          </cell>
          <cell r="G576" t="str">
            <v>Cơ học kỹ thuật</v>
          </cell>
          <cell r="H576" t="str">
            <v>Khoa Cơ Điện</v>
          </cell>
          <cell r="I576" t="str">
            <v>PGS.TS. Giảng viên cao cấp, Bảo lưu PCCV</v>
          </cell>
          <cell r="J576">
            <v>8</v>
          </cell>
          <cell r="K576">
            <v>0</v>
          </cell>
          <cell r="L576" t="str">
            <v>01-Dec-21</v>
          </cell>
          <cell r="M576" t="str">
            <v>30-Dec-16</v>
          </cell>
          <cell r="N576">
            <v>2</v>
          </cell>
          <cell r="O576" t="str">
            <v>0401</v>
          </cell>
          <cell r="P576" t="str">
            <v>0401</v>
          </cell>
          <cell r="Q576" t="str">
            <v>15.109</v>
          </cell>
          <cell r="R576" t="str">
            <v>V.07.01.01</v>
          </cell>
          <cell r="S576" t="str">
            <v>CHO03</v>
          </cell>
        </row>
        <row r="577">
          <cell r="B577" t="str">
            <v>TG150</v>
          </cell>
          <cell r="C577" t="str">
            <v/>
          </cell>
          <cell r="D577" t="str">
            <v>Phạm Văn</v>
          </cell>
          <cell r="E577" t="str">
            <v>Tờ</v>
          </cell>
          <cell r="F577">
            <v>4</v>
          </cell>
          <cell r="G577" t="str">
            <v>Cơ học kỹ thuật</v>
          </cell>
          <cell r="H577" t="str">
            <v>Khoa Cơ Điện</v>
          </cell>
          <cell r="I577" t="str">
            <v/>
          </cell>
          <cell r="J577">
            <v>7.64</v>
          </cell>
          <cell r="K577">
            <v>0</v>
          </cell>
          <cell r="L577" t="str">
            <v>01-Jun-04</v>
          </cell>
          <cell r="M577" t="str">
            <v>15-Jul-64</v>
          </cell>
          <cell r="N577">
            <v>2</v>
          </cell>
          <cell r="O577" t="str">
            <v>0401</v>
          </cell>
          <cell r="P577" t="str">
            <v>0401</v>
          </cell>
          <cell r="Q577" t="str">
            <v>15.109</v>
          </cell>
          <cell r="R577" t="str">
            <v>15.109</v>
          </cell>
          <cell r="S577" t="str">
            <v>TG150</v>
          </cell>
        </row>
        <row r="578">
          <cell r="B578" t="str">
            <v>CHO12</v>
          </cell>
          <cell r="C578" t="str">
            <v>3120215003580</v>
          </cell>
          <cell r="D578" t="str">
            <v>Đỗ Hữu</v>
          </cell>
          <cell r="E578" t="str">
            <v>Quyết</v>
          </cell>
          <cell r="F578">
            <v>4</v>
          </cell>
          <cell r="G578" t="str">
            <v>Cơ học kỹ thuật</v>
          </cell>
          <cell r="H578" t="str">
            <v>Khoa Cơ Điện</v>
          </cell>
          <cell r="I578" t="str">
            <v/>
          </cell>
          <cell r="J578">
            <v>6.1</v>
          </cell>
          <cell r="K578">
            <v>0</v>
          </cell>
          <cell r="L578" t="str">
            <v>01-Apr-11</v>
          </cell>
          <cell r="M578" t="str">
            <v>01-Jun-10</v>
          </cell>
          <cell r="N578">
            <v>2</v>
          </cell>
          <cell r="O578" t="str">
            <v>0401</v>
          </cell>
          <cell r="P578" t="str">
            <v>0401</v>
          </cell>
          <cell r="Q578" t="str">
            <v>15.110</v>
          </cell>
          <cell r="R578" t="str">
            <v>15.110</v>
          </cell>
          <cell r="S578" t="str">
            <v>CHO12</v>
          </cell>
        </row>
        <row r="579">
          <cell r="B579" t="str">
            <v>DIE08</v>
          </cell>
          <cell r="C579" t="str">
            <v>3120215003249</v>
          </cell>
          <cell r="D579" t="str">
            <v>Nguyễn Thị</v>
          </cell>
          <cell r="E579" t="str">
            <v>Hiên</v>
          </cell>
          <cell r="F579">
            <v>4</v>
          </cell>
          <cell r="G579" t="str">
            <v>Cơ sở kỹ thuật điện</v>
          </cell>
          <cell r="H579" t="str">
            <v>Khoa Cơ Điện</v>
          </cell>
          <cell r="I579" t="str">
            <v>Tiến sĩ, Giảng viên, Trưởng BM</v>
          </cell>
          <cell r="J579">
            <v>4.6500000000000004</v>
          </cell>
          <cell r="K579">
            <v>0</v>
          </cell>
          <cell r="L579" t="str">
            <v>01-May-21</v>
          </cell>
          <cell r="M579" t="str">
            <v>01-May-02</v>
          </cell>
          <cell r="N579">
            <v>2</v>
          </cell>
          <cell r="O579" t="str">
            <v>0402</v>
          </cell>
          <cell r="P579" t="str">
            <v>0402</v>
          </cell>
          <cell r="Q579" t="str">
            <v>15.111</v>
          </cell>
          <cell r="R579" t="str">
            <v>V.07.01.03</v>
          </cell>
          <cell r="S579" t="str">
            <v>DIE08</v>
          </cell>
        </row>
        <row r="580">
          <cell r="B580" t="str">
            <v>DIE09</v>
          </cell>
          <cell r="C580" t="str">
            <v>3120215010352</v>
          </cell>
          <cell r="D580" t="str">
            <v>Phạm Việt</v>
          </cell>
          <cell r="E580" t="str">
            <v>Sơn</v>
          </cell>
          <cell r="F580">
            <v>4</v>
          </cell>
          <cell r="G580" t="str">
            <v>Cơ sở kỹ thuật điện</v>
          </cell>
          <cell r="H580" t="str">
            <v>Khoa Cơ Điện</v>
          </cell>
          <cell r="I580" t="str">
            <v>Thạc sĩ, Giảng viên chính</v>
          </cell>
          <cell r="J580">
            <v>6.1</v>
          </cell>
          <cell r="K580">
            <v>0</v>
          </cell>
          <cell r="L580" t="str">
            <v>01-Jan-19</v>
          </cell>
          <cell r="M580" t="str">
            <v>01-Mar-11</v>
          </cell>
          <cell r="N580">
            <v>3</v>
          </cell>
          <cell r="O580" t="str">
            <v>0402</v>
          </cell>
          <cell r="P580" t="str">
            <v>0402</v>
          </cell>
          <cell r="Q580" t="str">
            <v>15.110</v>
          </cell>
          <cell r="R580" t="str">
            <v>V.07.01.02</v>
          </cell>
          <cell r="S580" t="str">
            <v>DIE09</v>
          </cell>
        </row>
        <row r="581">
          <cell r="B581" t="str">
            <v>DIE05</v>
          </cell>
          <cell r="C581" t="str">
            <v>3120215003210</v>
          </cell>
          <cell r="D581" t="str">
            <v>Ngô Thị</v>
          </cell>
          <cell r="E581" t="str">
            <v>Tuyến</v>
          </cell>
          <cell r="F581">
            <v>4</v>
          </cell>
          <cell r="G581" t="str">
            <v>Cơ sở kỹ thuật điện</v>
          </cell>
          <cell r="H581" t="str">
            <v>Khoa Cơ Điện</v>
          </cell>
          <cell r="I581" t="str">
            <v/>
          </cell>
          <cell r="J581">
            <v>5.42</v>
          </cell>
          <cell r="K581">
            <v>0</v>
          </cell>
          <cell r="L581" t="str">
            <v>01-Sep-10</v>
          </cell>
          <cell r="M581" t="str">
            <v>16-Mar-82</v>
          </cell>
          <cell r="N581">
            <v>3</v>
          </cell>
          <cell r="O581" t="str">
            <v>0402</v>
          </cell>
          <cell r="P581" t="str">
            <v>0402</v>
          </cell>
          <cell r="Q581" t="str">
            <v>15.110</v>
          </cell>
          <cell r="R581" t="str">
            <v>15.110</v>
          </cell>
          <cell r="S581" t="str">
            <v>TG048</v>
          </cell>
        </row>
        <row r="582">
          <cell r="B582" t="str">
            <v>DIE07</v>
          </cell>
          <cell r="C582" t="str">
            <v>3120215003226</v>
          </cell>
          <cell r="D582" t="str">
            <v>Nguyễn Văn</v>
          </cell>
          <cell r="E582" t="str">
            <v>Đạt</v>
          </cell>
          <cell r="F582">
            <v>4</v>
          </cell>
          <cell r="G582" t="str">
            <v>Cơ sở kỹ thuật điện</v>
          </cell>
          <cell r="H582" t="str">
            <v>Khoa Cơ Điện</v>
          </cell>
          <cell r="I582" t="str">
            <v>Thạc sĩ, Giảng viên chính</v>
          </cell>
          <cell r="J582">
            <v>6.1</v>
          </cell>
          <cell r="K582">
            <v>0</v>
          </cell>
          <cell r="L582" t="str">
            <v>01-Oct-18</v>
          </cell>
          <cell r="M582" t="str">
            <v>01-Oct-04</v>
          </cell>
          <cell r="N582">
            <v>3</v>
          </cell>
          <cell r="O582" t="str">
            <v>0402</v>
          </cell>
          <cell r="P582" t="str">
            <v>0402</v>
          </cell>
          <cell r="Q582" t="str">
            <v>15.110</v>
          </cell>
          <cell r="R582" t="str">
            <v>V.07.01.02</v>
          </cell>
          <cell r="S582" t="str">
            <v>TG549</v>
          </cell>
        </row>
        <row r="583">
          <cell r="B583" t="str">
            <v/>
          </cell>
          <cell r="C583" t="str">
            <v/>
          </cell>
          <cell r="D583" t="str">
            <v>Nguyễn Văn</v>
          </cell>
          <cell r="E583" t="str">
            <v>Đường</v>
          </cell>
          <cell r="F583">
            <v>4</v>
          </cell>
          <cell r="G583" t="str">
            <v>Cơ sở kỹ thuật điện</v>
          </cell>
          <cell r="H583" t="str">
            <v>Khoa Cơ Điện</v>
          </cell>
          <cell r="I583" t="str">
            <v/>
          </cell>
          <cell r="J583">
            <v>4.6500000000000004</v>
          </cell>
          <cell r="K583">
            <v>0</v>
          </cell>
          <cell r="L583" t="str">
            <v>01-Sep-05</v>
          </cell>
          <cell r="M583" t="str">
            <v>01-Jun-80</v>
          </cell>
          <cell r="N583">
            <v>4</v>
          </cell>
          <cell r="O583" t="str">
            <v>0402</v>
          </cell>
          <cell r="P583" t="str">
            <v>0402</v>
          </cell>
          <cell r="Q583" t="str">
            <v>15.111</v>
          </cell>
          <cell r="R583" t="str">
            <v>15.111</v>
          </cell>
          <cell r="S583" t="str">
            <v/>
          </cell>
        </row>
        <row r="584">
          <cell r="B584" t="str">
            <v>DIE14</v>
          </cell>
          <cell r="C584" t="str">
            <v>3120215035120</v>
          </cell>
          <cell r="D584" t="str">
            <v>Nguyễn Thị Tuyết</v>
          </cell>
          <cell r="E584" t="str">
            <v>Nhung</v>
          </cell>
          <cell r="F584">
            <v>4</v>
          </cell>
          <cell r="G584" t="str">
            <v>Cơ sở kỹ thuật điện</v>
          </cell>
          <cell r="H584" t="str">
            <v>Khoa Cơ Điện</v>
          </cell>
          <cell r="I584" t="str">
            <v>Thạc sĩ, Giảng viên</v>
          </cell>
          <cell r="J584">
            <v>3.33</v>
          </cell>
          <cell r="K584">
            <v>0</v>
          </cell>
          <cell r="L584" t="str">
            <v>01-Aug-20</v>
          </cell>
          <cell r="M584" t="str">
            <v>01-Aug-11</v>
          </cell>
          <cell r="N584">
            <v>3</v>
          </cell>
          <cell r="O584" t="str">
            <v>0402</v>
          </cell>
          <cell r="P584" t="str">
            <v>0402</v>
          </cell>
          <cell r="Q584" t="str">
            <v>15.111</v>
          </cell>
          <cell r="R584" t="str">
            <v>V.07.01.03</v>
          </cell>
          <cell r="S584" t="str">
            <v>DIE14</v>
          </cell>
        </row>
        <row r="585">
          <cell r="B585" t="str">
            <v>DIE13</v>
          </cell>
          <cell r="C585" t="str">
            <v>3120215035251</v>
          </cell>
          <cell r="D585" t="str">
            <v>Mai Thị Thanh</v>
          </cell>
          <cell r="E585" t="str">
            <v>Thủy</v>
          </cell>
          <cell r="F585">
            <v>4</v>
          </cell>
          <cell r="G585" t="str">
            <v>Cơ sở kỹ thuật điện</v>
          </cell>
          <cell r="H585" t="str">
            <v>Khoa Cơ Điện</v>
          </cell>
          <cell r="I585" t="str">
            <v>Thạc sĩ, Giảng viên, Phó BM</v>
          </cell>
          <cell r="J585">
            <v>3.99</v>
          </cell>
          <cell r="K585">
            <v>0</v>
          </cell>
          <cell r="L585" t="str">
            <v>01-Nov-20</v>
          </cell>
          <cell r="M585" t="str">
            <v>01-Apr-05</v>
          </cell>
          <cell r="N585">
            <v>3</v>
          </cell>
          <cell r="O585" t="str">
            <v>0402</v>
          </cell>
          <cell r="P585" t="str">
            <v>0402</v>
          </cell>
          <cell r="Q585" t="str">
            <v>15.111</v>
          </cell>
          <cell r="R585" t="str">
            <v>V.07.01.03</v>
          </cell>
          <cell r="S585" t="str">
            <v>DIE13</v>
          </cell>
        </row>
        <row r="586">
          <cell r="B586" t="str">
            <v>DIE15</v>
          </cell>
          <cell r="C586" t="str">
            <v>3120215048440</v>
          </cell>
          <cell r="D586" t="str">
            <v>Ngô Phương</v>
          </cell>
          <cell r="E586" t="str">
            <v>Thủy</v>
          </cell>
          <cell r="F586">
            <v>4</v>
          </cell>
          <cell r="G586" t="str">
            <v>Cơ sở kỹ thuật điện</v>
          </cell>
          <cell r="H586" t="str">
            <v>Khoa Cơ Điện</v>
          </cell>
          <cell r="I586" t="str">
            <v>Thạc sĩ, Giảng viên</v>
          </cell>
          <cell r="J586">
            <v>2.67</v>
          </cell>
          <cell r="K586">
            <v>0</v>
          </cell>
          <cell r="L586" t="str">
            <v>01-Mar-20</v>
          </cell>
          <cell r="M586" t="str">
            <v>01-Sep-16</v>
          </cell>
          <cell r="N586">
            <v>3</v>
          </cell>
          <cell r="O586" t="str">
            <v>0402</v>
          </cell>
          <cell r="P586" t="str">
            <v>0402</v>
          </cell>
          <cell r="Q586" t="str">
            <v>15.111</v>
          </cell>
          <cell r="R586" t="str">
            <v>V.07.01.03</v>
          </cell>
          <cell r="S586" t="str">
            <v>DIE15</v>
          </cell>
        </row>
        <row r="587">
          <cell r="B587" t="str">
            <v>TG020</v>
          </cell>
          <cell r="C587" t="str">
            <v/>
          </cell>
          <cell r="D587" t="str">
            <v>Hoàng Đình</v>
          </cell>
          <cell r="E587" t="str">
            <v>Hiếu</v>
          </cell>
          <cell r="F587">
            <v>4</v>
          </cell>
          <cell r="G587" t="str">
            <v>Công nghệ cơ khí</v>
          </cell>
          <cell r="H587" t="str">
            <v>Khoa Cơ Điện</v>
          </cell>
          <cell r="I587" t="str">
            <v/>
          </cell>
          <cell r="J587">
            <v>6.78</v>
          </cell>
          <cell r="K587">
            <v>0.05</v>
          </cell>
          <cell r="L587" t="str">
            <v>01-Nov-05</v>
          </cell>
          <cell r="M587" t="str">
            <v>01-Aug-65</v>
          </cell>
          <cell r="N587">
            <v>2</v>
          </cell>
          <cell r="O587" t="str">
            <v>0403</v>
          </cell>
          <cell r="P587" t="str">
            <v>0403</v>
          </cell>
          <cell r="Q587" t="str">
            <v>15.110</v>
          </cell>
          <cell r="R587" t="str">
            <v>15.110</v>
          </cell>
          <cell r="S587" t="str">
            <v>TG020</v>
          </cell>
        </row>
        <row r="588">
          <cell r="B588" t="str">
            <v>MOI56</v>
          </cell>
          <cell r="C588" t="str">
            <v/>
          </cell>
          <cell r="D588" t="str">
            <v>Nguyễn Văn</v>
          </cell>
          <cell r="E588" t="str">
            <v>Nghĩa</v>
          </cell>
          <cell r="F588">
            <v>4</v>
          </cell>
          <cell r="G588" t="str">
            <v>Công nghệ cơ khí</v>
          </cell>
          <cell r="H588" t="str">
            <v>Khoa Cơ Điện</v>
          </cell>
          <cell r="I588" t="str">
            <v/>
          </cell>
          <cell r="J588">
            <v>6.44</v>
          </cell>
          <cell r="K588">
            <v>0</v>
          </cell>
          <cell r="L588" t="str">
            <v>01-Dec-08</v>
          </cell>
          <cell r="M588" t="str">
            <v>01-May-79</v>
          </cell>
          <cell r="N588">
            <v>3</v>
          </cell>
          <cell r="O588" t="str">
            <v>0403</v>
          </cell>
          <cell r="P588" t="str">
            <v>0403</v>
          </cell>
          <cell r="Q588" t="str">
            <v>15.110</v>
          </cell>
          <cell r="R588" t="str">
            <v>15.110</v>
          </cell>
          <cell r="S588" t="str">
            <v>MOI56</v>
          </cell>
        </row>
        <row r="589">
          <cell r="B589" t="str">
            <v>KLS08</v>
          </cell>
          <cell r="C589" t="str">
            <v>3120215003261</v>
          </cell>
          <cell r="D589" t="str">
            <v>Đào Quang</v>
          </cell>
          <cell r="E589" t="str">
            <v>Kế</v>
          </cell>
          <cell r="F589">
            <v>4</v>
          </cell>
          <cell r="G589" t="str">
            <v>Công nghệ cơ khí</v>
          </cell>
          <cell r="H589" t="str">
            <v>Khoa Cơ Điện</v>
          </cell>
          <cell r="I589" t="str">
            <v>PGS.TS. Giảng viên cao cấp, Bảo lưu PCCV</v>
          </cell>
          <cell r="J589">
            <v>8</v>
          </cell>
          <cell r="K589">
            <v>0</v>
          </cell>
          <cell r="L589" t="str">
            <v>30-Dec-18</v>
          </cell>
          <cell r="M589" t="str">
            <v>30-Dec-16</v>
          </cell>
          <cell r="N589">
            <v>2</v>
          </cell>
          <cell r="O589" t="str">
            <v>0403</v>
          </cell>
          <cell r="P589" t="str">
            <v>0403</v>
          </cell>
          <cell r="Q589" t="str">
            <v>15.109</v>
          </cell>
          <cell r="R589" t="str">
            <v>V.07.01.01</v>
          </cell>
          <cell r="S589" t="str">
            <v>TG513</v>
          </cell>
        </row>
        <row r="590">
          <cell r="B590" t="str">
            <v>KLS02</v>
          </cell>
          <cell r="C590" t="str">
            <v>3120215003311</v>
          </cell>
          <cell r="D590" t="str">
            <v>Phạm Thanh</v>
          </cell>
          <cell r="E590" t="str">
            <v>Cường</v>
          </cell>
          <cell r="F590">
            <v>4</v>
          </cell>
          <cell r="G590" t="str">
            <v>Công nghệ cơ khí</v>
          </cell>
          <cell r="H590" t="str">
            <v>Khoa Cơ Điện</v>
          </cell>
          <cell r="I590" t="str">
            <v>Thạc sĩ, Giảng viên</v>
          </cell>
          <cell r="J590">
            <v>4.9800000000000004</v>
          </cell>
          <cell r="K590">
            <v>7.0000000000000007E-2</v>
          </cell>
          <cell r="L590" t="str">
            <v>01-Nov-20</v>
          </cell>
          <cell r="M590" t="str">
            <v>01-Nov-03</v>
          </cell>
          <cell r="N590">
            <v>3</v>
          </cell>
          <cell r="O590" t="str">
            <v>0403</v>
          </cell>
          <cell r="P590" t="str">
            <v>0403</v>
          </cell>
          <cell r="Q590" t="str">
            <v>15.111</v>
          </cell>
          <cell r="R590" t="str">
            <v>V.07.01.03</v>
          </cell>
          <cell r="S590" t="str">
            <v>KLS02</v>
          </cell>
        </row>
        <row r="591">
          <cell r="B591" t="str">
            <v>KLS04</v>
          </cell>
          <cell r="C591" t="str">
            <v/>
          </cell>
          <cell r="D591" t="str">
            <v>Nguyên Khắc</v>
          </cell>
          <cell r="E591" t="str">
            <v>Thông</v>
          </cell>
          <cell r="F591">
            <v>4</v>
          </cell>
          <cell r="G591" t="str">
            <v>Công nghệ cơ khí</v>
          </cell>
          <cell r="H591" t="str">
            <v>Khoa Cơ Điện</v>
          </cell>
          <cell r="I591" t="str">
            <v/>
          </cell>
          <cell r="J591">
            <v>4.9800000000000004</v>
          </cell>
          <cell r="K591">
            <v>0</v>
          </cell>
          <cell r="L591" t="str">
            <v>01-May-06</v>
          </cell>
          <cell r="M591" t="str">
            <v>01-May-98</v>
          </cell>
          <cell r="N591">
            <v>2</v>
          </cell>
          <cell r="O591" t="str">
            <v>0403</v>
          </cell>
          <cell r="P591" t="str">
            <v>0403</v>
          </cell>
          <cell r="Q591" t="str">
            <v>15.111</v>
          </cell>
          <cell r="R591" t="str">
            <v>15.111</v>
          </cell>
          <cell r="S591" t="str">
            <v>TG095</v>
          </cell>
        </row>
        <row r="592">
          <cell r="B592" t="str">
            <v>TG270</v>
          </cell>
          <cell r="C592" t="str">
            <v>3120215003290</v>
          </cell>
          <cell r="D592" t="str">
            <v>Nguyễn Đình</v>
          </cell>
          <cell r="E592" t="str">
            <v>Tùng</v>
          </cell>
          <cell r="F592">
            <v>4</v>
          </cell>
          <cell r="G592" t="str">
            <v>Công nghệ cơ khí</v>
          </cell>
          <cell r="H592" t="str">
            <v>Khoa Cơ Điện</v>
          </cell>
          <cell r="I592" t="str">
            <v/>
          </cell>
          <cell r="J592">
            <v>3</v>
          </cell>
          <cell r="K592">
            <v>0</v>
          </cell>
          <cell r="L592" t="str">
            <v>01-May-09</v>
          </cell>
          <cell r="M592" t="str">
            <v>01-May-03</v>
          </cell>
          <cell r="N592">
            <v>2</v>
          </cell>
          <cell r="O592" t="str">
            <v>0403</v>
          </cell>
          <cell r="P592" t="str">
            <v>0403</v>
          </cell>
          <cell r="Q592" t="str">
            <v>15.111</v>
          </cell>
          <cell r="R592" t="str">
            <v>15.111</v>
          </cell>
          <cell r="S592" t="str">
            <v>TG270</v>
          </cell>
        </row>
        <row r="593">
          <cell r="B593" t="str">
            <v>KLS10</v>
          </cell>
          <cell r="C593" t="str">
            <v>3120215003305</v>
          </cell>
          <cell r="D593" t="str">
            <v>Nguyễn Thị Thuý</v>
          </cell>
          <cell r="E593" t="str">
            <v>Hằng</v>
          </cell>
          <cell r="F593">
            <v>4</v>
          </cell>
          <cell r="G593" t="str">
            <v>Công nghệ cơ khí</v>
          </cell>
          <cell r="H593" t="str">
            <v>Khoa Cơ Điện</v>
          </cell>
          <cell r="I593" t="str">
            <v>Thạc sĩ, Kỹ sư</v>
          </cell>
          <cell r="J593">
            <v>3.33</v>
          </cell>
          <cell r="K593">
            <v>0</v>
          </cell>
          <cell r="L593" t="str">
            <v>01-Jul-19</v>
          </cell>
          <cell r="M593" t="str">
            <v>01-Jan-14</v>
          </cell>
          <cell r="N593">
            <v>3</v>
          </cell>
          <cell r="O593" t="str">
            <v>0403</v>
          </cell>
          <cell r="P593" t="str">
            <v>0403</v>
          </cell>
          <cell r="Q593" t="str">
            <v>13.095</v>
          </cell>
          <cell r="R593" t="str">
            <v>13.095</v>
          </cell>
          <cell r="S593" t="str">
            <v>KLS10</v>
          </cell>
        </row>
        <row r="594">
          <cell r="B594" t="str">
            <v>KLS03</v>
          </cell>
          <cell r="C594" t="str">
            <v>3120215003328</v>
          </cell>
          <cell r="D594" t="str">
            <v>Phạm Thị</v>
          </cell>
          <cell r="E594" t="str">
            <v>Hằng</v>
          </cell>
          <cell r="F594">
            <v>4</v>
          </cell>
          <cell r="G594" t="str">
            <v>Công nghệ cơ khí</v>
          </cell>
          <cell r="H594" t="str">
            <v>Khoa Cơ Điện</v>
          </cell>
          <cell r="I594" t="str">
            <v>Tiến sĩ, Giảng viên chính, Xưởng trưởng Xưởng Cơ Điện</v>
          </cell>
          <cell r="J594">
            <v>4.4000000000000004</v>
          </cell>
          <cell r="K594">
            <v>0</v>
          </cell>
          <cell r="L594" t="str">
            <v>01-Dec-20</v>
          </cell>
          <cell r="M594" t="str">
            <v>01-Dec-20</v>
          </cell>
          <cell r="N594">
            <v>2</v>
          </cell>
          <cell r="O594" t="str">
            <v>0415</v>
          </cell>
          <cell r="P594" t="str">
            <v>0403</v>
          </cell>
          <cell r="Q594" t="str">
            <v>15.110</v>
          </cell>
          <cell r="R594" t="str">
            <v>V.07.01.02</v>
          </cell>
          <cell r="S594" t="str">
            <v>KLS03</v>
          </cell>
        </row>
        <row r="595">
          <cell r="B595" t="str">
            <v/>
          </cell>
          <cell r="C595" t="str">
            <v/>
          </cell>
          <cell r="D595" t="str">
            <v>Trần Xuân</v>
          </cell>
          <cell r="E595" t="str">
            <v>Chiến</v>
          </cell>
          <cell r="F595">
            <v>4</v>
          </cell>
          <cell r="G595" t="str">
            <v>Công nghệ cơ khí</v>
          </cell>
          <cell r="H595" t="str">
            <v>Khoa Cơ Điện</v>
          </cell>
          <cell r="I595" t="str">
            <v/>
          </cell>
          <cell r="J595">
            <v>1.99</v>
          </cell>
          <cell r="K595">
            <v>0</v>
          </cell>
          <cell r="L595" t="str">
            <v>02-Feb-09</v>
          </cell>
          <cell r="M595" t="str">
            <v>02-Feb-09</v>
          </cell>
          <cell r="N595">
            <v>4</v>
          </cell>
          <cell r="O595" t="str">
            <v>0403</v>
          </cell>
          <cell r="P595" t="str">
            <v>0403</v>
          </cell>
          <cell r="Q595" t="str">
            <v>15.111</v>
          </cell>
          <cell r="R595" t="str">
            <v>15.111</v>
          </cell>
          <cell r="S595" t="str">
            <v/>
          </cell>
        </row>
        <row r="596">
          <cell r="B596" t="str">
            <v>KLS01</v>
          </cell>
          <cell r="C596" t="str">
            <v>3120215011197</v>
          </cell>
          <cell r="D596" t="str">
            <v>Ngô Đăng</v>
          </cell>
          <cell r="E596" t="str">
            <v>Huỳnh</v>
          </cell>
          <cell r="F596">
            <v>4</v>
          </cell>
          <cell r="G596" t="str">
            <v>Công nghệ cơ khí</v>
          </cell>
          <cell r="H596" t="str">
            <v>Khoa Cơ Điện</v>
          </cell>
          <cell r="I596" t="str">
            <v>Thạc sĩ, Giảng viên</v>
          </cell>
          <cell r="J596">
            <v>2.67</v>
          </cell>
          <cell r="K596">
            <v>0</v>
          </cell>
          <cell r="L596" t="str">
            <v>01-Apr-16</v>
          </cell>
          <cell r="M596" t="str">
            <v>01-Apr-13</v>
          </cell>
          <cell r="N596">
            <v>3</v>
          </cell>
          <cell r="O596" t="str">
            <v>0403</v>
          </cell>
          <cell r="P596" t="str">
            <v>0403</v>
          </cell>
          <cell r="Q596" t="str">
            <v>15.111</v>
          </cell>
          <cell r="R596" t="str">
            <v>V.07.01.03</v>
          </cell>
          <cell r="S596" t="str">
            <v>KLS01</v>
          </cell>
        </row>
        <row r="597">
          <cell r="B597" t="str">
            <v>KLS07</v>
          </cell>
          <cell r="C597" t="str">
            <v>3120215039013</v>
          </cell>
          <cell r="D597" t="str">
            <v>Nguyễn Thị Thu</v>
          </cell>
          <cell r="E597" t="str">
            <v>Trang</v>
          </cell>
          <cell r="F597">
            <v>4</v>
          </cell>
          <cell r="G597" t="str">
            <v>Công nghệ cơ khí</v>
          </cell>
          <cell r="H597" t="str">
            <v>Khoa Cơ Điện</v>
          </cell>
          <cell r="I597" t="str">
            <v>Thạc sĩ, Giảng viên</v>
          </cell>
          <cell r="J597">
            <v>3</v>
          </cell>
          <cell r="K597">
            <v>0</v>
          </cell>
          <cell r="L597" t="str">
            <v>01-Feb-20</v>
          </cell>
          <cell r="M597" t="str">
            <v>01-Feb-14</v>
          </cell>
          <cell r="N597">
            <v>3</v>
          </cell>
          <cell r="O597" t="str">
            <v>0403</v>
          </cell>
          <cell r="P597" t="str">
            <v>0403</v>
          </cell>
          <cell r="Q597" t="str">
            <v>15.111</v>
          </cell>
          <cell r="R597" t="str">
            <v>V.07.01.03</v>
          </cell>
          <cell r="S597" t="str">
            <v>KLS07</v>
          </cell>
        </row>
        <row r="598">
          <cell r="B598" t="str">
            <v>KLS11</v>
          </cell>
          <cell r="C598" t="str">
            <v>3120215041957</v>
          </cell>
          <cell r="D598" t="str">
            <v>Nguyễn Hữu</v>
          </cell>
          <cell r="E598" t="str">
            <v>Hưởng</v>
          </cell>
          <cell r="F598">
            <v>4</v>
          </cell>
          <cell r="G598" t="str">
            <v>Công nghệ cơ khí</v>
          </cell>
          <cell r="H598" t="str">
            <v>Khoa Cơ Điện</v>
          </cell>
          <cell r="I598" t="str">
            <v>Thạc sĩ, Giảng viên, Phó BM</v>
          </cell>
          <cell r="J598">
            <v>3.33</v>
          </cell>
          <cell r="K598">
            <v>0</v>
          </cell>
          <cell r="L598" t="str">
            <v>01-Jan-21</v>
          </cell>
          <cell r="M598" t="str">
            <v>01-Jan-14</v>
          </cell>
          <cell r="N598">
            <v>3</v>
          </cell>
          <cell r="O598" t="str">
            <v>0403</v>
          </cell>
          <cell r="P598" t="str">
            <v>0403</v>
          </cell>
          <cell r="Q598" t="str">
            <v>15.111</v>
          </cell>
          <cell r="R598" t="str">
            <v>V.07.01.03</v>
          </cell>
          <cell r="S598" t="str">
            <v>KLS11</v>
          </cell>
        </row>
        <row r="599">
          <cell r="B599" t="str">
            <v>KLS12</v>
          </cell>
          <cell r="C599" t="str">
            <v>3120215044978</v>
          </cell>
          <cell r="D599" t="str">
            <v>Nguyễn Ngọc</v>
          </cell>
          <cell r="E599" t="str">
            <v>Cường</v>
          </cell>
          <cell r="F599">
            <v>4</v>
          </cell>
          <cell r="G599" t="str">
            <v>Công nghệ cơ khí</v>
          </cell>
          <cell r="H599" t="str">
            <v>Khoa Cơ Điện</v>
          </cell>
          <cell r="I599" t="str">
            <v>Thạc sĩ, Giảng viên</v>
          </cell>
          <cell r="J599">
            <v>3.33</v>
          </cell>
          <cell r="K599">
            <v>0</v>
          </cell>
          <cell r="L599" t="str">
            <v>01-Jan-21</v>
          </cell>
          <cell r="M599" t="str">
            <v>01-Jan-15</v>
          </cell>
          <cell r="N599">
            <v>3</v>
          </cell>
          <cell r="O599" t="str">
            <v>0403</v>
          </cell>
          <cell r="P599" t="str">
            <v>0403</v>
          </cell>
          <cell r="Q599" t="str">
            <v>15.111</v>
          </cell>
          <cell r="R599" t="str">
            <v>V.07.01.03</v>
          </cell>
          <cell r="S599" t="str">
            <v>KLS12</v>
          </cell>
        </row>
        <row r="600">
          <cell r="B600" t="str">
            <v/>
          </cell>
          <cell r="C600" t="str">
            <v/>
          </cell>
          <cell r="D600" t="str">
            <v>Võ Văn</v>
          </cell>
          <cell r="E600" t="str">
            <v>Mão</v>
          </cell>
          <cell r="F600">
            <v>4</v>
          </cell>
          <cell r="G600" t="str">
            <v>Máy nông nghiệp và thực phẩm</v>
          </cell>
          <cell r="H600" t="str">
            <v>Khoa Cơ Điện</v>
          </cell>
          <cell r="I600" t="str">
            <v/>
          </cell>
          <cell r="J600">
            <v>3.14</v>
          </cell>
          <cell r="K600">
            <v>0</v>
          </cell>
          <cell r="L600" t="str">
            <v>01-Dec-99</v>
          </cell>
          <cell r="M600" t="str">
            <v>01-Jan-08</v>
          </cell>
          <cell r="N600">
            <v>6</v>
          </cell>
          <cell r="O600" t="str">
            <v>0404</v>
          </cell>
          <cell r="P600" t="str">
            <v>0404</v>
          </cell>
          <cell r="Q600" t="str">
            <v>01.007</v>
          </cell>
          <cell r="R600" t="str">
            <v>01.007</v>
          </cell>
          <cell r="S600" t="str">
            <v/>
          </cell>
        </row>
        <row r="601">
          <cell r="B601" t="str">
            <v/>
          </cell>
          <cell r="C601" t="str">
            <v/>
          </cell>
          <cell r="D601" t="str">
            <v>Lưu Tuấn</v>
          </cell>
          <cell r="E601" t="str">
            <v>Lễ</v>
          </cell>
          <cell r="F601">
            <v>4</v>
          </cell>
          <cell r="G601" t="str">
            <v>Máy nông nghiệp và thực phẩm</v>
          </cell>
          <cell r="H601" t="str">
            <v>Khoa Cơ Điện</v>
          </cell>
          <cell r="I601" t="str">
            <v/>
          </cell>
          <cell r="J601">
            <v>3.63</v>
          </cell>
          <cell r="K601">
            <v>0.21</v>
          </cell>
          <cell r="L601" t="str">
            <v>01-Dec-08</v>
          </cell>
          <cell r="M601" t="str">
            <v>01-Jun-74</v>
          </cell>
          <cell r="N601">
            <v>7</v>
          </cell>
          <cell r="O601" t="str">
            <v>0404</v>
          </cell>
          <cell r="P601" t="str">
            <v>0404</v>
          </cell>
          <cell r="Q601" t="str">
            <v>01.007</v>
          </cell>
          <cell r="R601" t="str">
            <v>01.007</v>
          </cell>
          <cell r="S601" t="str">
            <v/>
          </cell>
        </row>
        <row r="602">
          <cell r="B602" t="str">
            <v/>
          </cell>
          <cell r="C602" t="str">
            <v/>
          </cell>
          <cell r="D602" t="str">
            <v>Trần Văn</v>
          </cell>
          <cell r="E602" t="str">
            <v>Nghiễn</v>
          </cell>
          <cell r="F602">
            <v>4</v>
          </cell>
          <cell r="G602" t="str">
            <v>Máy nông nghiệp và thực phẩm</v>
          </cell>
          <cell r="H602" t="str">
            <v>Khoa Cơ Điện</v>
          </cell>
          <cell r="I602" t="str">
            <v/>
          </cell>
          <cell r="J602">
            <v>6.78</v>
          </cell>
          <cell r="K602">
            <v>0</v>
          </cell>
          <cell r="L602" t="str">
            <v>01-Jul-03</v>
          </cell>
          <cell r="M602" t="str">
            <v>01-Sep-68</v>
          </cell>
          <cell r="N602">
            <v>4</v>
          </cell>
          <cell r="O602" t="str">
            <v>0404</v>
          </cell>
          <cell r="P602" t="str">
            <v>0404</v>
          </cell>
          <cell r="Q602" t="str">
            <v>15.110</v>
          </cell>
          <cell r="R602" t="str">
            <v>15.110</v>
          </cell>
          <cell r="S602" t="str">
            <v/>
          </cell>
        </row>
        <row r="603">
          <cell r="B603" t="str">
            <v>MNN06</v>
          </cell>
          <cell r="C603" t="str">
            <v>3120215009297</v>
          </cell>
          <cell r="D603" t="str">
            <v>Nguyễn Văn</v>
          </cell>
          <cell r="E603" t="str">
            <v>Muốn</v>
          </cell>
          <cell r="F603">
            <v>4</v>
          </cell>
          <cell r="G603" t="str">
            <v>Máy nông nghiệp và thực phẩm</v>
          </cell>
          <cell r="H603" t="str">
            <v>Khoa Cơ Điện</v>
          </cell>
          <cell r="I603" t="str">
            <v>PGS.TS. Giảng viên chính, Bảo lưu PCCV</v>
          </cell>
          <cell r="J603">
            <v>6.78</v>
          </cell>
          <cell r="K603">
            <v>0.06</v>
          </cell>
          <cell r="L603" t="str">
            <v>01-Oct-13</v>
          </cell>
          <cell r="M603" t="str">
            <v>01-Jan-82</v>
          </cell>
          <cell r="N603">
            <v>2</v>
          </cell>
          <cell r="O603" t="str">
            <v>0404</v>
          </cell>
          <cell r="P603" t="str">
            <v>0404</v>
          </cell>
          <cell r="Q603" t="str">
            <v>15.110</v>
          </cell>
          <cell r="R603" t="str">
            <v>15.110</v>
          </cell>
          <cell r="S603" t="str">
            <v>MNN06</v>
          </cell>
        </row>
        <row r="604">
          <cell r="B604" t="str">
            <v>MNN03</v>
          </cell>
          <cell r="C604" t="str">
            <v>3120215003334</v>
          </cell>
          <cell r="D604" t="str">
            <v>Nguyễn Viết</v>
          </cell>
          <cell r="E604" t="str">
            <v>Lầu</v>
          </cell>
          <cell r="F604">
            <v>4</v>
          </cell>
          <cell r="G604" t="str">
            <v>Máy nông nghiệp và thực phẩm</v>
          </cell>
          <cell r="H604" t="str">
            <v>Khoa Cơ Điện</v>
          </cell>
          <cell r="I604" t="str">
            <v/>
          </cell>
          <cell r="J604">
            <v>6.78</v>
          </cell>
          <cell r="K604">
            <v>0</v>
          </cell>
          <cell r="L604" t="str">
            <v>01-Dec-11</v>
          </cell>
          <cell r="M604" t="str">
            <v>01-Mar-81</v>
          </cell>
          <cell r="N604">
            <v>3</v>
          </cell>
          <cell r="O604" t="str">
            <v>0404</v>
          </cell>
          <cell r="P604" t="str">
            <v>0404</v>
          </cell>
          <cell r="Q604" t="str">
            <v>15.110</v>
          </cell>
          <cell r="R604" t="str">
            <v>15.110</v>
          </cell>
          <cell r="S604" t="str">
            <v>MNN03</v>
          </cell>
        </row>
        <row r="605">
          <cell r="B605" t="str">
            <v/>
          </cell>
          <cell r="C605" t="str">
            <v/>
          </cell>
          <cell r="D605" t="str">
            <v>Nguyễn Văn</v>
          </cell>
          <cell r="E605" t="str">
            <v>Hựu</v>
          </cell>
          <cell r="F605">
            <v>4</v>
          </cell>
          <cell r="G605" t="str">
            <v>Máy nông nghiệp và thực phẩm</v>
          </cell>
          <cell r="H605" t="str">
            <v>Khoa Cơ Điện</v>
          </cell>
          <cell r="I605" t="str">
            <v/>
          </cell>
          <cell r="J605">
            <v>4.74</v>
          </cell>
          <cell r="K605">
            <v>0</v>
          </cell>
          <cell r="L605" t="str">
            <v>01-Apr-04</v>
          </cell>
          <cell r="M605" t="str">
            <v>01-Jun-80</v>
          </cell>
          <cell r="N605">
            <v>2</v>
          </cell>
          <cell r="O605" t="str">
            <v>0404</v>
          </cell>
          <cell r="P605" t="str">
            <v>0404</v>
          </cell>
          <cell r="Q605" t="str">
            <v>15.110</v>
          </cell>
          <cell r="R605" t="str">
            <v>15.110</v>
          </cell>
          <cell r="S605" t="str">
            <v/>
          </cell>
        </row>
        <row r="606">
          <cell r="B606" t="str">
            <v>MNN05</v>
          </cell>
          <cell r="C606" t="str">
            <v>3120215003340</v>
          </cell>
          <cell r="D606" t="str">
            <v>Hà Đức</v>
          </cell>
          <cell r="E606" t="str">
            <v>Thái</v>
          </cell>
          <cell r="F606">
            <v>4</v>
          </cell>
          <cell r="G606" t="str">
            <v>Máy nông nghiệp và thực phẩm</v>
          </cell>
          <cell r="H606" t="str">
            <v>Khoa Cơ Điện</v>
          </cell>
          <cell r="I606" t="str">
            <v/>
          </cell>
          <cell r="J606">
            <v>6.1</v>
          </cell>
          <cell r="K606">
            <v>0</v>
          </cell>
          <cell r="L606" t="str">
            <v>01-Sep-10</v>
          </cell>
          <cell r="M606" t="str">
            <v>01-Dec-78</v>
          </cell>
          <cell r="N606">
            <v>2</v>
          </cell>
          <cell r="O606" t="str">
            <v>0404</v>
          </cell>
          <cell r="P606" t="str">
            <v>0404</v>
          </cell>
          <cell r="Q606" t="str">
            <v>15.110</v>
          </cell>
          <cell r="R606" t="str">
            <v>15.110</v>
          </cell>
          <cell r="S606" t="str">
            <v>TG172</v>
          </cell>
        </row>
        <row r="607">
          <cell r="B607" t="str">
            <v>MOI27</v>
          </cell>
          <cell r="C607" t="str">
            <v/>
          </cell>
          <cell r="D607" t="str">
            <v>Phạm Xuân</v>
          </cell>
          <cell r="E607" t="str">
            <v>Vượng</v>
          </cell>
          <cell r="F607">
            <v>4</v>
          </cell>
          <cell r="G607" t="str">
            <v>Máy nông nghiệp và thực phẩm</v>
          </cell>
          <cell r="H607" t="str">
            <v>Khoa Cơ Điện</v>
          </cell>
          <cell r="I607" t="str">
            <v/>
          </cell>
          <cell r="J607">
            <v>7.64</v>
          </cell>
          <cell r="K607">
            <v>0</v>
          </cell>
          <cell r="L607" t="str">
            <v>21-Dec-05</v>
          </cell>
          <cell r="M607" t="str">
            <v>01-Jul-63</v>
          </cell>
          <cell r="N607">
            <v>2</v>
          </cell>
          <cell r="O607" t="str">
            <v>0404</v>
          </cell>
          <cell r="P607" t="str">
            <v>0404</v>
          </cell>
          <cell r="Q607" t="str">
            <v>15.109</v>
          </cell>
          <cell r="R607" t="str">
            <v>15.109</v>
          </cell>
          <cell r="S607" t="str">
            <v>MOI27</v>
          </cell>
        </row>
        <row r="608">
          <cell r="B608" t="str">
            <v>MNN01</v>
          </cell>
          <cell r="C608" t="str">
            <v>3120215003357</v>
          </cell>
          <cell r="D608" t="str">
            <v>Lê Văn</v>
          </cell>
          <cell r="E608" t="str">
            <v>Bích</v>
          </cell>
          <cell r="F608">
            <v>4</v>
          </cell>
          <cell r="G608" t="str">
            <v>Máy nông nghiệp và thực phẩm</v>
          </cell>
          <cell r="H608" t="str">
            <v>Khoa Cơ Điện</v>
          </cell>
          <cell r="I608" t="str">
            <v>Tiến sĩ, Giảng viên chính</v>
          </cell>
          <cell r="J608">
            <v>6.78</v>
          </cell>
          <cell r="K608">
            <v>0</v>
          </cell>
          <cell r="L608" t="str">
            <v>01-Oct-20</v>
          </cell>
          <cell r="M608" t="str">
            <v>01-Oct-04</v>
          </cell>
          <cell r="N608">
            <v>2</v>
          </cell>
          <cell r="O608" t="str">
            <v>0404</v>
          </cell>
          <cell r="P608" t="str">
            <v>0404</v>
          </cell>
          <cell r="Q608" t="str">
            <v>15.110</v>
          </cell>
          <cell r="R608" t="str">
            <v>V.07.01.02</v>
          </cell>
          <cell r="S608" t="str">
            <v>MNN01</v>
          </cell>
        </row>
        <row r="609">
          <cell r="B609" t="str">
            <v>MNN04</v>
          </cell>
          <cell r="C609" t="str">
            <v/>
          </cell>
          <cell r="D609" t="str">
            <v>Đặng Thị Việt</v>
          </cell>
          <cell r="E609" t="str">
            <v>Hoa</v>
          </cell>
          <cell r="F609">
            <v>4</v>
          </cell>
          <cell r="G609" t="str">
            <v>Máy nông nghiệp và thực phẩm</v>
          </cell>
          <cell r="H609" t="str">
            <v>Khoa Cơ Điện</v>
          </cell>
          <cell r="I609" t="str">
            <v/>
          </cell>
          <cell r="J609">
            <v>4.9800000000000004</v>
          </cell>
          <cell r="K609">
            <v>0</v>
          </cell>
          <cell r="L609" t="str">
            <v>01-May-08</v>
          </cell>
          <cell r="M609" t="str">
            <v>01-Apr-93</v>
          </cell>
          <cell r="N609">
            <v>4</v>
          </cell>
          <cell r="O609" t="str">
            <v>0404</v>
          </cell>
          <cell r="P609" t="str">
            <v>0404</v>
          </cell>
          <cell r="Q609" t="str">
            <v>15.111</v>
          </cell>
          <cell r="R609" t="str">
            <v>15.111</v>
          </cell>
          <cell r="S609" t="str">
            <v>MNN04</v>
          </cell>
        </row>
        <row r="610">
          <cell r="B610" t="str">
            <v/>
          </cell>
          <cell r="C610" t="str">
            <v/>
          </cell>
          <cell r="D610" t="str">
            <v>Bùi Hữu</v>
          </cell>
          <cell r="E610" t="str">
            <v>Toàn</v>
          </cell>
          <cell r="F610">
            <v>4</v>
          </cell>
          <cell r="G610" t="str">
            <v>Máy nông nghiệp và thực phẩm</v>
          </cell>
          <cell r="H610" t="str">
            <v>Khoa Cơ Điện</v>
          </cell>
          <cell r="I610" t="str">
            <v/>
          </cell>
          <cell r="J610">
            <v>4.9800000000000004</v>
          </cell>
          <cell r="K610">
            <v>0.06</v>
          </cell>
          <cell r="L610" t="str">
            <v>01-Dec-06</v>
          </cell>
          <cell r="M610" t="str">
            <v>01-Aug-80</v>
          </cell>
          <cell r="N610">
            <v>4</v>
          </cell>
          <cell r="O610" t="str">
            <v>0404</v>
          </cell>
          <cell r="P610" t="str">
            <v>0404</v>
          </cell>
          <cell r="Q610" t="str">
            <v>15.111</v>
          </cell>
          <cell r="R610" t="str">
            <v>15.111</v>
          </cell>
          <cell r="S610" t="str">
            <v/>
          </cell>
        </row>
        <row r="611">
          <cell r="B611" t="str">
            <v>MNN07</v>
          </cell>
          <cell r="C611" t="str">
            <v>3120215003392</v>
          </cell>
          <cell r="D611" t="str">
            <v>Lương Thị Minh</v>
          </cell>
          <cell r="E611" t="str">
            <v>Châu</v>
          </cell>
          <cell r="F611">
            <v>4</v>
          </cell>
          <cell r="G611" t="str">
            <v>Máy nông nghiệp và thực phẩm</v>
          </cell>
          <cell r="H611" t="str">
            <v>Khoa Cơ Điện</v>
          </cell>
          <cell r="I611" t="str">
            <v>Thạc sĩ, Giảng viên</v>
          </cell>
          <cell r="J611">
            <v>3.99</v>
          </cell>
          <cell r="K611">
            <v>0</v>
          </cell>
          <cell r="L611" t="str">
            <v>01-Jun-19</v>
          </cell>
          <cell r="M611" t="str">
            <v>01-Dec-06</v>
          </cell>
          <cell r="N611">
            <v>3</v>
          </cell>
          <cell r="O611" t="str">
            <v>0404</v>
          </cell>
          <cell r="P611" t="str">
            <v>0404</v>
          </cell>
          <cell r="Q611" t="str">
            <v>15.111</v>
          </cell>
          <cell r="R611" t="str">
            <v>V.07.01.03</v>
          </cell>
          <cell r="S611" t="str">
            <v>MNN07</v>
          </cell>
        </row>
        <row r="612">
          <cell r="B612" t="str">
            <v>MNN09</v>
          </cell>
          <cell r="C612" t="str">
            <v>3120215029344</v>
          </cell>
          <cell r="D612" t="str">
            <v>Lê Văn</v>
          </cell>
          <cell r="E612" t="str">
            <v>Dũng</v>
          </cell>
          <cell r="F612">
            <v>4</v>
          </cell>
          <cell r="G612" t="str">
            <v>Máy nông nghiệp và thực phẩm</v>
          </cell>
          <cell r="H612" t="str">
            <v>Khoa Cơ Điện</v>
          </cell>
          <cell r="I612" t="str">
            <v>Thạc sĩ, Kỹ sư</v>
          </cell>
          <cell r="J612">
            <v>3.33</v>
          </cell>
          <cell r="K612">
            <v>0</v>
          </cell>
          <cell r="L612" t="str">
            <v>01-Aug-19</v>
          </cell>
          <cell r="M612" t="str">
            <v>01-Aug-10</v>
          </cell>
          <cell r="N612">
            <v>3</v>
          </cell>
          <cell r="O612" t="str">
            <v>0404</v>
          </cell>
          <cell r="P612" t="str">
            <v>0404</v>
          </cell>
          <cell r="Q612" t="str">
            <v>13.095</v>
          </cell>
          <cell r="R612" t="str">
            <v>V.05.02.07</v>
          </cell>
          <cell r="S612" t="str">
            <v>MNN09</v>
          </cell>
        </row>
        <row r="613">
          <cell r="B613" t="str">
            <v>MNN10</v>
          </cell>
          <cell r="C613" t="str">
            <v>3120215033443</v>
          </cell>
          <cell r="D613" t="str">
            <v>Lưu Văn</v>
          </cell>
          <cell r="E613" t="str">
            <v>Chiến</v>
          </cell>
          <cell r="F613">
            <v>4</v>
          </cell>
          <cell r="G613" t="str">
            <v>Máy nông nghiệp và thực phẩm</v>
          </cell>
          <cell r="H613" t="str">
            <v>Khoa Cơ Điện</v>
          </cell>
          <cell r="I613" t="str">
            <v>Thạc sĩ, Giảng viên, Phó BM</v>
          </cell>
          <cell r="J613">
            <v>3</v>
          </cell>
          <cell r="K613">
            <v>0</v>
          </cell>
          <cell r="L613" t="str">
            <v>01-Mar-18</v>
          </cell>
          <cell r="M613" t="str">
            <v>01-Mar-12</v>
          </cell>
          <cell r="N613">
            <v>3</v>
          </cell>
          <cell r="O613" t="str">
            <v>0404</v>
          </cell>
          <cell r="P613" t="str">
            <v>0404</v>
          </cell>
          <cell r="Q613" t="str">
            <v>15.111</v>
          </cell>
          <cell r="R613" t="str">
            <v>V.07.01.03</v>
          </cell>
          <cell r="S613" t="str">
            <v>MNN10</v>
          </cell>
        </row>
        <row r="614">
          <cell r="B614" t="str">
            <v>MNN02</v>
          </cell>
          <cell r="C614" t="str">
            <v>3120215008519</v>
          </cell>
          <cell r="D614" t="str">
            <v>Hoàng Đức</v>
          </cell>
          <cell r="E614" t="str">
            <v>Liên</v>
          </cell>
          <cell r="F614">
            <v>4</v>
          </cell>
          <cell r="G614" t="str">
            <v>Máy nông nghiệp và thực phẩm</v>
          </cell>
          <cell r="H614" t="str">
            <v>Khoa Cơ Điện</v>
          </cell>
          <cell r="I614" t="str">
            <v>PGS.TS, Giảng viên cao cấp, Bảo lưu PCCV</v>
          </cell>
          <cell r="J614">
            <v>7.28</v>
          </cell>
          <cell r="K614">
            <v>0</v>
          </cell>
          <cell r="L614" t="str">
            <v>01-Apr-20</v>
          </cell>
          <cell r="M614" t="str">
            <v>01-Jan-12</v>
          </cell>
          <cell r="N614">
            <v>2</v>
          </cell>
          <cell r="O614" t="str">
            <v>0404</v>
          </cell>
          <cell r="P614" t="str">
            <v>0404</v>
          </cell>
          <cell r="Q614" t="str">
            <v>15.109</v>
          </cell>
          <cell r="R614" t="str">
            <v>V.07.01.01</v>
          </cell>
          <cell r="S614" t="str">
            <v>MNN02</v>
          </cell>
        </row>
        <row r="615">
          <cell r="B615" t="str">
            <v/>
          </cell>
          <cell r="C615" t="str">
            <v/>
          </cell>
          <cell r="D615" t="str">
            <v>Phạm Văn</v>
          </cell>
          <cell r="E615" t="str">
            <v>Học</v>
          </cell>
          <cell r="F615">
            <v>4</v>
          </cell>
          <cell r="G615" t="str">
            <v>Động lực</v>
          </cell>
          <cell r="H615" t="str">
            <v>Khoa Cơ Điện</v>
          </cell>
          <cell r="I615" t="str">
            <v/>
          </cell>
          <cell r="J615">
            <v>3.63</v>
          </cell>
          <cell r="K615">
            <v>0.16</v>
          </cell>
          <cell r="L615" t="str">
            <v>01-Sep-06</v>
          </cell>
          <cell r="M615" t="str">
            <v>01-Dec-65</v>
          </cell>
          <cell r="N615">
            <v>7</v>
          </cell>
          <cell r="O615" t="str">
            <v>0405</v>
          </cell>
          <cell r="P615" t="str">
            <v>0405</v>
          </cell>
          <cell r="Q615" t="str">
            <v>01.007</v>
          </cell>
          <cell r="R615" t="str">
            <v>01.007</v>
          </cell>
          <cell r="S615" t="str">
            <v/>
          </cell>
        </row>
        <row r="616">
          <cell r="B616" t="str">
            <v/>
          </cell>
          <cell r="C616" t="str">
            <v/>
          </cell>
          <cell r="D616" t="str">
            <v>Cáp Sĩ</v>
          </cell>
          <cell r="E616" t="str">
            <v>Việt</v>
          </cell>
          <cell r="F616">
            <v>4</v>
          </cell>
          <cell r="G616" t="str">
            <v>Động lực</v>
          </cell>
          <cell r="H616" t="str">
            <v>Khoa Cơ Điện</v>
          </cell>
          <cell r="I616" t="str">
            <v/>
          </cell>
          <cell r="J616">
            <v>3.63</v>
          </cell>
          <cell r="K616">
            <v>0.14000000000000001</v>
          </cell>
          <cell r="L616" t="str">
            <v>01-Dec-08</v>
          </cell>
          <cell r="M616" t="str">
            <v>01-Sep-74</v>
          </cell>
          <cell r="N616">
            <v>7</v>
          </cell>
          <cell r="O616" t="str">
            <v>0405</v>
          </cell>
          <cell r="P616" t="str">
            <v>0405</v>
          </cell>
          <cell r="Q616" t="str">
            <v>01.007</v>
          </cell>
          <cell r="R616" t="str">
            <v>01.007</v>
          </cell>
          <cell r="S616" t="str">
            <v/>
          </cell>
        </row>
        <row r="617">
          <cell r="B617" t="str">
            <v>TG551</v>
          </cell>
          <cell r="C617" t="str">
            <v>3120215010005</v>
          </cell>
          <cell r="D617" t="str">
            <v>Nông Văn</v>
          </cell>
          <cell r="E617" t="str">
            <v>Nam</v>
          </cell>
          <cell r="F617">
            <v>4</v>
          </cell>
          <cell r="G617" t="str">
            <v>Động lực</v>
          </cell>
          <cell r="H617" t="str">
            <v>Khoa Cơ Điện</v>
          </cell>
          <cell r="I617" t="str">
            <v>Thạc sĩ, Kỹ thuật viên</v>
          </cell>
          <cell r="J617">
            <v>3.26</v>
          </cell>
          <cell r="K617">
            <v>0</v>
          </cell>
          <cell r="L617" t="str">
            <v>01-Nov-21</v>
          </cell>
          <cell r="M617" t="str">
            <v>01-May-07</v>
          </cell>
          <cell r="N617">
            <v>3</v>
          </cell>
          <cell r="O617" t="str">
            <v>0405</v>
          </cell>
          <cell r="P617" t="str">
            <v>0405</v>
          </cell>
          <cell r="Q617" t="str">
            <v>13.096</v>
          </cell>
          <cell r="R617" t="str">
            <v>V.05.02.08</v>
          </cell>
          <cell r="S617" t="str">
            <v>TG551</v>
          </cell>
        </row>
        <row r="618">
          <cell r="B618" t="str">
            <v>DLU05</v>
          </cell>
          <cell r="C618" t="str">
            <v>3120215003550</v>
          </cell>
          <cell r="D618" t="str">
            <v>Nguyễn Ngọc</v>
          </cell>
          <cell r="E618" t="str">
            <v>Quế</v>
          </cell>
          <cell r="F618">
            <v>4</v>
          </cell>
          <cell r="G618" t="str">
            <v>Động lực</v>
          </cell>
          <cell r="H618" t="str">
            <v>Khoa Cơ Điện</v>
          </cell>
          <cell r="I618" t="str">
            <v>PGS.TS. Giảng viên cao cấp</v>
          </cell>
          <cell r="J618">
            <v>6.92</v>
          </cell>
          <cell r="K618">
            <v>0</v>
          </cell>
          <cell r="L618" t="str">
            <v>01-Oct-19</v>
          </cell>
          <cell r="M618" t="str">
            <v>30-Dec-16</v>
          </cell>
          <cell r="N618">
            <v>2</v>
          </cell>
          <cell r="O618" t="str">
            <v>0405</v>
          </cell>
          <cell r="P618" t="str">
            <v>0405</v>
          </cell>
          <cell r="Q618" t="str">
            <v>15.109</v>
          </cell>
          <cell r="R618" t="str">
            <v>V.07.01.01</v>
          </cell>
          <cell r="S618" t="str">
            <v>TG561</v>
          </cell>
        </row>
        <row r="619">
          <cell r="B619" t="str">
            <v>DLU13</v>
          </cell>
          <cell r="C619" t="str">
            <v>3120215003471</v>
          </cell>
          <cell r="D619" t="str">
            <v>Hoàng Thị Thanh</v>
          </cell>
          <cell r="E619" t="str">
            <v>Xuân</v>
          </cell>
          <cell r="F619">
            <v>4</v>
          </cell>
          <cell r="G619" t="str">
            <v>Động lực</v>
          </cell>
          <cell r="H619" t="str">
            <v>Khoa Cơ Điện</v>
          </cell>
          <cell r="I619" t="str">
            <v>Kỹ sư</v>
          </cell>
          <cell r="J619">
            <v>4.6500000000000004</v>
          </cell>
          <cell r="K619">
            <v>0</v>
          </cell>
          <cell r="L619" t="str">
            <v>01-Jan-13</v>
          </cell>
          <cell r="M619" t="str">
            <v>01-Jan-08</v>
          </cell>
          <cell r="N619">
            <v>4</v>
          </cell>
          <cell r="O619" t="str">
            <v>0405</v>
          </cell>
          <cell r="P619" t="str">
            <v>0405</v>
          </cell>
          <cell r="Q619" t="str">
            <v>13.095</v>
          </cell>
          <cell r="R619" t="str">
            <v>13.095</v>
          </cell>
          <cell r="S619" t="str">
            <v>DLU13</v>
          </cell>
        </row>
        <row r="620">
          <cell r="B620" t="str">
            <v/>
          </cell>
          <cell r="C620" t="str">
            <v/>
          </cell>
          <cell r="D620" t="str">
            <v>Lê</v>
          </cell>
          <cell r="E620" t="str">
            <v>Thính</v>
          </cell>
          <cell r="F620">
            <v>4</v>
          </cell>
          <cell r="G620" t="str">
            <v>Động lực</v>
          </cell>
          <cell r="H620" t="str">
            <v>Khoa Cơ Điện</v>
          </cell>
          <cell r="I620" t="str">
            <v/>
          </cell>
          <cell r="J620">
            <v>6.44</v>
          </cell>
          <cell r="K620">
            <v>0</v>
          </cell>
          <cell r="L620" t="str">
            <v>01-Dec-01</v>
          </cell>
          <cell r="M620" t="str">
            <v>01-Oct-67</v>
          </cell>
          <cell r="N620">
            <v>3</v>
          </cell>
          <cell r="O620" t="str">
            <v>0405</v>
          </cell>
          <cell r="P620" t="str">
            <v>0405</v>
          </cell>
          <cell r="Q620" t="str">
            <v>15.110</v>
          </cell>
          <cell r="R620" t="str">
            <v>15.110</v>
          </cell>
          <cell r="S620" t="str">
            <v/>
          </cell>
        </row>
        <row r="621">
          <cell r="B621" t="str">
            <v/>
          </cell>
          <cell r="C621" t="str">
            <v/>
          </cell>
          <cell r="D621" t="str">
            <v>Hồ Đăng</v>
          </cell>
          <cell r="E621" t="str">
            <v>Tiến</v>
          </cell>
          <cell r="F621">
            <v>4</v>
          </cell>
          <cell r="G621" t="str">
            <v>Động lực</v>
          </cell>
          <cell r="H621" t="str">
            <v>Khoa Cơ Điện</v>
          </cell>
          <cell r="I621" t="str">
            <v/>
          </cell>
          <cell r="J621">
            <v>5.76</v>
          </cell>
          <cell r="K621">
            <v>0</v>
          </cell>
          <cell r="L621" t="str">
            <v>01-Jan-02</v>
          </cell>
          <cell r="M621" t="str">
            <v>01-Jun-69</v>
          </cell>
          <cell r="N621">
            <v>4</v>
          </cell>
          <cell r="O621" t="str">
            <v>0405</v>
          </cell>
          <cell r="P621" t="str">
            <v>0405</v>
          </cell>
          <cell r="Q621" t="str">
            <v>15.110</v>
          </cell>
          <cell r="R621" t="str">
            <v>15.110</v>
          </cell>
          <cell r="S621" t="str">
            <v/>
          </cell>
        </row>
        <row r="622">
          <cell r="B622" t="str">
            <v>DLU10</v>
          </cell>
          <cell r="C622" t="str">
            <v>3120215008808</v>
          </cell>
          <cell r="D622" t="str">
            <v>Dương Mạnh</v>
          </cell>
          <cell r="E622" t="str">
            <v>Đức</v>
          </cell>
          <cell r="F622">
            <v>4</v>
          </cell>
          <cell r="G622" t="str">
            <v>Động lực</v>
          </cell>
          <cell r="H622" t="str">
            <v>Khoa Cơ Điện</v>
          </cell>
          <cell r="I622" t="str">
            <v>Thạc sĩ, Giảng viên chính</v>
          </cell>
          <cell r="J622">
            <v>6.78</v>
          </cell>
          <cell r="K622">
            <v>0</v>
          </cell>
          <cell r="L622" t="str">
            <v>01-Dec-11</v>
          </cell>
          <cell r="M622" t="str">
            <v>01-Mar-82</v>
          </cell>
          <cell r="N622">
            <v>3</v>
          </cell>
          <cell r="O622" t="str">
            <v>0405</v>
          </cell>
          <cell r="P622" t="str">
            <v>0405</v>
          </cell>
          <cell r="Q622" t="str">
            <v>15.110</v>
          </cell>
          <cell r="R622" t="str">
            <v>15.110</v>
          </cell>
          <cell r="S622" t="str">
            <v>DLU10</v>
          </cell>
        </row>
        <row r="623">
          <cell r="B623" t="str">
            <v>DLU04</v>
          </cell>
          <cell r="C623" t="str">
            <v>3120215003488</v>
          </cell>
          <cell r="D623" t="str">
            <v>Bùi Hải</v>
          </cell>
          <cell r="E623" t="str">
            <v>Triều</v>
          </cell>
          <cell r="F623">
            <v>4</v>
          </cell>
          <cell r="G623" t="str">
            <v>Động lực</v>
          </cell>
          <cell r="H623" t="str">
            <v>Khoa Cơ Điện</v>
          </cell>
          <cell r="I623" t="str">
            <v>PGS.TS. Giảng viên cao cấp</v>
          </cell>
          <cell r="J623">
            <v>7.64</v>
          </cell>
          <cell r="K623">
            <v>0</v>
          </cell>
          <cell r="L623" t="str">
            <v>30-Dec-16</v>
          </cell>
          <cell r="M623" t="str">
            <v>30-Dec-16</v>
          </cell>
          <cell r="N623">
            <v>2</v>
          </cell>
          <cell r="O623" t="str">
            <v>0405</v>
          </cell>
          <cell r="P623" t="str">
            <v>0405</v>
          </cell>
          <cell r="Q623" t="str">
            <v>15.109</v>
          </cell>
          <cell r="R623" t="str">
            <v>V.07.01.01</v>
          </cell>
          <cell r="S623" t="str">
            <v>MG345</v>
          </cell>
        </row>
        <row r="624">
          <cell r="B624" t="str">
            <v>DLU03</v>
          </cell>
          <cell r="C624" t="str">
            <v>3120215003538</v>
          </cell>
          <cell r="D624" t="str">
            <v>Trương Thị</v>
          </cell>
          <cell r="E624" t="str">
            <v>Toàn</v>
          </cell>
          <cell r="F624">
            <v>4</v>
          </cell>
          <cell r="G624" t="str">
            <v>Động lực</v>
          </cell>
          <cell r="H624" t="str">
            <v>Khoa Cơ Điện</v>
          </cell>
          <cell r="I624" t="str">
            <v/>
          </cell>
          <cell r="J624">
            <v>5.42</v>
          </cell>
          <cell r="K624">
            <v>0</v>
          </cell>
          <cell r="L624" t="str">
            <v>01-Jul-11</v>
          </cell>
          <cell r="M624" t="str">
            <v>01-Jan-84</v>
          </cell>
          <cell r="N624">
            <v>3</v>
          </cell>
          <cell r="O624" t="str">
            <v>0405</v>
          </cell>
          <cell r="P624" t="str">
            <v>0405</v>
          </cell>
          <cell r="Q624" t="str">
            <v>15.110</v>
          </cell>
          <cell r="R624" t="str">
            <v>15.110</v>
          </cell>
          <cell r="S624" t="str">
            <v>TG246</v>
          </cell>
        </row>
        <row r="625">
          <cell r="B625" t="str">
            <v>DLU06</v>
          </cell>
          <cell r="C625" t="str">
            <v>3120215003494</v>
          </cell>
          <cell r="D625" t="str">
            <v>Nông Văn</v>
          </cell>
          <cell r="E625" t="str">
            <v>Vìn</v>
          </cell>
          <cell r="F625">
            <v>4</v>
          </cell>
          <cell r="G625" t="str">
            <v>Động lực</v>
          </cell>
          <cell r="H625" t="str">
            <v>Khoa Cơ Điện</v>
          </cell>
          <cell r="I625" t="str">
            <v/>
          </cell>
          <cell r="J625">
            <v>6.78</v>
          </cell>
          <cell r="K625">
            <v>0</v>
          </cell>
          <cell r="L625" t="str">
            <v>01-Dec-09</v>
          </cell>
          <cell r="M625" t="str">
            <v>01-Mar-78</v>
          </cell>
          <cell r="N625">
            <v>2</v>
          </cell>
          <cell r="O625" t="str">
            <v>0405</v>
          </cell>
          <cell r="P625" t="str">
            <v>0405</v>
          </cell>
          <cell r="Q625" t="str">
            <v>15.110</v>
          </cell>
          <cell r="R625" t="str">
            <v>15.110</v>
          </cell>
          <cell r="S625" t="str">
            <v>TG251</v>
          </cell>
        </row>
        <row r="626">
          <cell r="B626" t="str">
            <v>DLU07</v>
          </cell>
          <cell r="C626" t="str">
            <v>3120215003509</v>
          </cell>
          <cell r="D626" t="str">
            <v>Đặng Tiến</v>
          </cell>
          <cell r="E626" t="str">
            <v>Hòa</v>
          </cell>
          <cell r="F626">
            <v>4</v>
          </cell>
          <cell r="G626" t="str">
            <v>Động lực</v>
          </cell>
          <cell r="H626" t="str">
            <v>Khoa Cơ Điện</v>
          </cell>
          <cell r="I626" t="str">
            <v>PGS.TS. Giảng viên cao cấp</v>
          </cell>
          <cell r="J626">
            <v>7.64</v>
          </cell>
          <cell r="K626">
            <v>0</v>
          </cell>
          <cell r="L626" t="str">
            <v>01-Dec-20</v>
          </cell>
          <cell r="M626" t="str">
            <v>30-Dec-16</v>
          </cell>
          <cell r="N626">
            <v>2</v>
          </cell>
          <cell r="O626" t="str">
            <v>0405</v>
          </cell>
          <cell r="P626" t="str">
            <v>0405</v>
          </cell>
          <cell r="Q626" t="str">
            <v>15.109</v>
          </cell>
          <cell r="R626" t="str">
            <v>V.07.01.01</v>
          </cell>
          <cell r="S626" t="str">
            <v>DLU07</v>
          </cell>
        </row>
        <row r="627">
          <cell r="B627" t="str">
            <v>DLU09</v>
          </cell>
          <cell r="C627" t="str">
            <v>3120215026375</v>
          </cell>
          <cell r="D627" t="str">
            <v>Chu Tất</v>
          </cell>
          <cell r="E627" t="str">
            <v>Thắng</v>
          </cell>
          <cell r="F627">
            <v>4</v>
          </cell>
          <cell r="G627" t="str">
            <v>Động lực</v>
          </cell>
          <cell r="H627" t="str">
            <v>Khoa Cơ Điện</v>
          </cell>
          <cell r="I627" t="str">
            <v/>
          </cell>
          <cell r="J627">
            <v>4.9800000000000004</v>
          </cell>
          <cell r="K627">
            <v>0.05</v>
          </cell>
          <cell r="L627" t="str">
            <v>01-Dec-09</v>
          </cell>
          <cell r="M627" t="str">
            <v>01-Jun-77</v>
          </cell>
          <cell r="N627">
            <v>4</v>
          </cell>
          <cell r="O627" t="str">
            <v>0405</v>
          </cell>
          <cell r="P627" t="str">
            <v>0405</v>
          </cell>
          <cell r="Q627" t="str">
            <v>15.111</v>
          </cell>
          <cell r="R627" t="str">
            <v>15.111</v>
          </cell>
          <cell r="S627" t="str">
            <v>DLU09</v>
          </cell>
        </row>
        <row r="628">
          <cell r="B628" t="str">
            <v>DLU01</v>
          </cell>
          <cell r="C628" t="str">
            <v>3120215003515</v>
          </cell>
          <cell r="D628" t="str">
            <v>Nguyễn Thị</v>
          </cell>
          <cell r="E628" t="str">
            <v>Chắc</v>
          </cell>
          <cell r="F628">
            <v>4</v>
          </cell>
          <cell r="G628" t="str">
            <v>Động lực</v>
          </cell>
          <cell r="H628" t="str">
            <v>Khoa Cơ Điện</v>
          </cell>
          <cell r="I628" t="str">
            <v/>
          </cell>
          <cell r="J628">
            <v>5.08</v>
          </cell>
          <cell r="K628">
            <v>0</v>
          </cell>
          <cell r="L628" t="str">
            <v>01-Sep-08</v>
          </cell>
          <cell r="M628" t="str">
            <v>01-Mar-79</v>
          </cell>
          <cell r="N628">
            <v>3</v>
          </cell>
          <cell r="O628" t="str">
            <v>0405</v>
          </cell>
          <cell r="P628" t="str">
            <v>0405</v>
          </cell>
          <cell r="Q628" t="str">
            <v>15.110</v>
          </cell>
          <cell r="R628" t="str">
            <v>15.110</v>
          </cell>
          <cell r="S628" t="str">
            <v>DLU01</v>
          </cell>
        </row>
        <row r="629">
          <cell r="B629" t="str">
            <v>DLU02</v>
          </cell>
          <cell r="C629" t="str">
            <v>3120215003521</v>
          </cell>
          <cell r="D629" t="str">
            <v>Hàn Trung</v>
          </cell>
          <cell r="E629" t="str">
            <v>Dũng</v>
          </cell>
          <cell r="F629">
            <v>4</v>
          </cell>
          <cell r="G629" t="str">
            <v>Động lực</v>
          </cell>
          <cell r="H629" t="str">
            <v>Khoa Cơ Điện</v>
          </cell>
          <cell r="I629" t="str">
            <v>Tiến sĩ, Giảng viên chính</v>
          </cell>
          <cell r="J629">
            <v>6.78</v>
          </cell>
          <cell r="K629">
            <v>0</v>
          </cell>
          <cell r="L629" t="str">
            <v>01-Sep-21</v>
          </cell>
          <cell r="M629" t="str">
            <v>01-Jul-03</v>
          </cell>
          <cell r="N629">
            <v>2</v>
          </cell>
          <cell r="O629" t="str">
            <v>0405</v>
          </cell>
          <cell r="P629" t="str">
            <v>0405</v>
          </cell>
          <cell r="Q629" t="str">
            <v>15.110</v>
          </cell>
          <cell r="R629" t="str">
            <v>V.07.01.02</v>
          </cell>
          <cell r="S629" t="str">
            <v>DLU02</v>
          </cell>
        </row>
        <row r="630">
          <cell r="B630" t="str">
            <v>DLU12</v>
          </cell>
          <cell r="C630" t="str">
            <v>3120215003567</v>
          </cell>
          <cell r="D630" t="str">
            <v>Lê Anh</v>
          </cell>
          <cell r="E630" t="str">
            <v>Sơn</v>
          </cell>
          <cell r="F630">
            <v>4</v>
          </cell>
          <cell r="G630" t="str">
            <v>Động lực</v>
          </cell>
          <cell r="H630" t="str">
            <v>Khoa Cơ Điện</v>
          </cell>
          <cell r="I630" t="str">
            <v>Tiến sĩ, Giảng viên, Phó BM</v>
          </cell>
          <cell r="J630">
            <v>3.33</v>
          </cell>
          <cell r="K630">
            <v>0</v>
          </cell>
          <cell r="L630" t="str">
            <v>01-Apr-17</v>
          </cell>
          <cell r="M630" t="str">
            <v>01-Apr-09</v>
          </cell>
          <cell r="N630">
            <v>2</v>
          </cell>
          <cell r="O630" t="str">
            <v>0405</v>
          </cell>
          <cell r="P630" t="str">
            <v>0405</v>
          </cell>
          <cell r="Q630" t="str">
            <v>15.111</v>
          </cell>
          <cell r="R630" t="str">
            <v>V.07.01.03</v>
          </cell>
          <cell r="S630" t="str">
            <v>DLU12</v>
          </cell>
        </row>
        <row r="631">
          <cell r="B631" t="str">
            <v>DLU11</v>
          </cell>
          <cell r="C631" t="str">
            <v>3120215003573</v>
          </cell>
          <cell r="D631" t="str">
            <v>Đặng Ngọc</v>
          </cell>
          <cell r="E631" t="str">
            <v>Danh</v>
          </cell>
          <cell r="F631">
            <v>4</v>
          </cell>
          <cell r="G631" t="str">
            <v>Động lực</v>
          </cell>
          <cell r="H631" t="str">
            <v>Khoa Cơ Điện</v>
          </cell>
          <cell r="I631" t="str">
            <v>Tiến sĩ, Giảng viên</v>
          </cell>
          <cell r="J631">
            <v>3.66</v>
          </cell>
          <cell r="K631">
            <v>0</v>
          </cell>
          <cell r="L631" t="str">
            <v>01-Apr-20</v>
          </cell>
          <cell r="M631" t="str">
            <v>01-Apr-09</v>
          </cell>
          <cell r="N631">
            <v>2</v>
          </cell>
          <cell r="O631" t="str">
            <v>0405</v>
          </cell>
          <cell r="P631" t="str">
            <v>0405</v>
          </cell>
          <cell r="Q631" t="str">
            <v>15.111</v>
          </cell>
          <cell r="R631" t="str">
            <v>V.07.01.03</v>
          </cell>
          <cell r="S631" t="str">
            <v>DLU11</v>
          </cell>
        </row>
        <row r="632">
          <cell r="B632" t="str">
            <v>DLU15</v>
          </cell>
          <cell r="C632" t="str">
            <v>3120215036543</v>
          </cell>
          <cell r="D632" t="str">
            <v>Nguyễn Trọng</v>
          </cell>
          <cell r="E632" t="str">
            <v>Minh</v>
          </cell>
          <cell r="F632">
            <v>4</v>
          </cell>
          <cell r="G632" t="str">
            <v>Động lực</v>
          </cell>
          <cell r="H632" t="str">
            <v>Khoa Cơ Điện</v>
          </cell>
          <cell r="I632" t="str">
            <v>Thạc sĩ, Giảng viên</v>
          </cell>
          <cell r="J632">
            <v>3</v>
          </cell>
          <cell r="K632">
            <v>0</v>
          </cell>
          <cell r="L632" t="str">
            <v>01-Aug-19</v>
          </cell>
          <cell r="M632" t="str">
            <v>01-Aug-13</v>
          </cell>
          <cell r="N632">
            <v>3</v>
          </cell>
          <cell r="O632" t="str">
            <v>0405</v>
          </cell>
          <cell r="P632" t="str">
            <v>0405</v>
          </cell>
          <cell r="Q632" t="str">
            <v>15.111</v>
          </cell>
          <cell r="R632" t="str">
            <v>V.07.01.03</v>
          </cell>
          <cell r="S632" t="str">
            <v>DLU15</v>
          </cell>
        </row>
        <row r="633">
          <cell r="B633" t="str">
            <v>DLU16</v>
          </cell>
          <cell r="C633" t="str">
            <v>3120215041928</v>
          </cell>
          <cell r="D633" t="str">
            <v>Đỗ Trung</v>
          </cell>
          <cell r="E633" t="str">
            <v>Thực</v>
          </cell>
          <cell r="F633">
            <v>4</v>
          </cell>
          <cell r="G633" t="str">
            <v>Động lực</v>
          </cell>
          <cell r="H633" t="str">
            <v>Khoa Cơ Điện</v>
          </cell>
          <cell r="I633" t="str">
            <v>Thạc sĩ, Giảng viên, Xưởng phó Xưởng Cơ Điện</v>
          </cell>
          <cell r="J633">
            <v>3</v>
          </cell>
          <cell r="K633">
            <v>0</v>
          </cell>
          <cell r="L633" t="str">
            <v>01-Mar-19</v>
          </cell>
          <cell r="M633" t="str">
            <v>01-Mar-14</v>
          </cell>
          <cell r="N633">
            <v>3</v>
          </cell>
          <cell r="O633" t="str">
            <v>0405</v>
          </cell>
          <cell r="P633" t="str">
            <v>0405</v>
          </cell>
          <cell r="Q633" t="str">
            <v>15.111</v>
          </cell>
          <cell r="R633" t="str">
            <v>V.07.01.03</v>
          </cell>
          <cell r="S633" t="str">
            <v>TG565</v>
          </cell>
        </row>
        <row r="634">
          <cell r="B634" t="str">
            <v>TBI07</v>
          </cell>
          <cell r="C634" t="str">
            <v>3120215003459</v>
          </cell>
          <cell r="D634" t="str">
            <v>Lê Huy</v>
          </cell>
          <cell r="E634" t="str">
            <v>Thương</v>
          </cell>
          <cell r="F634">
            <v>4</v>
          </cell>
          <cell r="G634" t="str">
            <v>Máy nông nghiệp và thực phẩm</v>
          </cell>
          <cell r="H634" t="str">
            <v>Khoa Cơ Điện</v>
          </cell>
          <cell r="I634" t="str">
            <v>Giảng viên</v>
          </cell>
          <cell r="J634">
            <v>4.9800000000000004</v>
          </cell>
          <cell r="K634">
            <v>0.05</v>
          </cell>
          <cell r="L634" t="str">
            <v>01-Sep-15</v>
          </cell>
          <cell r="M634" t="str">
            <v>01-Sep-76</v>
          </cell>
          <cell r="N634">
            <v>4</v>
          </cell>
          <cell r="O634" t="str">
            <v>0404</v>
          </cell>
          <cell r="P634" t="str">
            <v>0404</v>
          </cell>
          <cell r="Q634" t="str">
            <v>15.111</v>
          </cell>
          <cell r="R634" t="str">
            <v>15.111</v>
          </cell>
          <cell r="S634" t="str">
            <v>TG271</v>
          </cell>
        </row>
        <row r="635">
          <cell r="B635" t="str">
            <v>TBI01</v>
          </cell>
          <cell r="C635" t="str">
            <v>3120215003442</v>
          </cell>
          <cell r="D635" t="str">
            <v>Trần Như</v>
          </cell>
          <cell r="E635" t="str">
            <v>Khuyên</v>
          </cell>
          <cell r="F635">
            <v>4</v>
          </cell>
          <cell r="G635" t="str">
            <v>Máy nông nghiệp và thực phẩm</v>
          </cell>
          <cell r="H635" t="str">
            <v>Khoa Cơ Điện</v>
          </cell>
          <cell r="I635" t="str">
            <v>PGS.TS. Giảng viên cao cấp</v>
          </cell>
          <cell r="J635">
            <v>7.64</v>
          </cell>
          <cell r="K635">
            <v>0</v>
          </cell>
          <cell r="L635" t="str">
            <v>01-Oct-19</v>
          </cell>
          <cell r="M635" t="str">
            <v>30-Dec-16</v>
          </cell>
          <cell r="N635">
            <v>2</v>
          </cell>
          <cell r="O635" t="str">
            <v>0404</v>
          </cell>
          <cell r="P635" t="str">
            <v>0404</v>
          </cell>
          <cell r="Q635" t="str">
            <v>15.109</v>
          </cell>
          <cell r="R635" t="str">
            <v>V.07.01.01</v>
          </cell>
          <cell r="S635" t="str">
            <v>TG593</v>
          </cell>
        </row>
        <row r="636">
          <cell r="B636" t="str">
            <v>TBI02</v>
          </cell>
          <cell r="C636" t="str">
            <v>3120215003407</v>
          </cell>
          <cell r="D636" t="str">
            <v>Nguyễn Thanh</v>
          </cell>
          <cell r="E636" t="str">
            <v>Hải</v>
          </cell>
          <cell r="F636">
            <v>4</v>
          </cell>
          <cell r="G636" t="str">
            <v>Máy nông nghiệp và thực phẩm</v>
          </cell>
          <cell r="H636" t="str">
            <v>Khoa Cơ Điện</v>
          </cell>
          <cell r="I636" t="str">
            <v>Tiến sĩ, Giảng viên chính, Phó Trưởng Khoa, Trưởng BM</v>
          </cell>
          <cell r="J636">
            <v>4.74</v>
          </cell>
          <cell r="K636">
            <v>0</v>
          </cell>
          <cell r="L636" t="str">
            <v>01-Nov-19</v>
          </cell>
          <cell r="M636" t="str">
            <v>01-Dec-20</v>
          </cell>
          <cell r="N636">
            <v>2</v>
          </cell>
          <cell r="O636" t="str">
            <v>0404</v>
          </cell>
          <cell r="P636" t="str">
            <v>0404</v>
          </cell>
          <cell r="Q636" t="str">
            <v>15.110</v>
          </cell>
          <cell r="R636" t="str">
            <v>V.07.01.02</v>
          </cell>
          <cell r="S636" t="str">
            <v>TBI02</v>
          </cell>
        </row>
        <row r="637">
          <cell r="B637" t="str">
            <v>TBI05</v>
          </cell>
          <cell r="C637" t="str">
            <v>3120215003413</v>
          </cell>
          <cell r="D637" t="str">
            <v>Hoàng Xuân</v>
          </cell>
          <cell r="E637" t="str">
            <v>Anh</v>
          </cell>
          <cell r="F637">
            <v>4</v>
          </cell>
          <cell r="G637" t="str">
            <v>Máy nông nghiệp và thực phẩm</v>
          </cell>
          <cell r="H637" t="str">
            <v>Khoa Cơ Điện</v>
          </cell>
          <cell r="I637" t="str">
            <v>Thạc sĩ, Giảng viên chính, Phó BM</v>
          </cell>
          <cell r="J637">
            <v>5.42</v>
          </cell>
          <cell r="K637">
            <v>0</v>
          </cell>
          <cell r="L637" t="str">
            <v>01-Sep-20</v>
          </cell>
          <cell r="M637" t="str">
            <v>01-Mar-11</v>
          </cell>
          <cell r="N637">
            <v>3</v>
          </cell>
          <cell r="O637" t="str">
            <v>0404</v>
          </cell>
          <cell r="P637" t="str">
            <v>0404</v>
          </cell>
          <cell r="Q637" t="str">
            <v>15.110</v>
          </cell>
          <cell r="R637" t="str">
            <v>V.07.01.02</v>
          </cell>
          <cell r="S637" t="str">
            <v>TBI05</v>
          </cell>
        </row>
        <row r="638">
          <cell r="B638" t="str">
            <v>TBI03</v>
          </cell>
          <cell r="C638" t="str">
            <v>3120215003420</v>
          </cell>
          <cell r="D638" t="str">
            <v>Nguyễn Thị Thanh</v>
          </cell>
          <cell r="E638" t="str">
            <v>Loan</v>
          </cell>
          <cell r="F638">
            <v>4</v>
          </cell>
          <cell r="G638" t="str">
            <v>Máy nông nghiệp và thực phẩm</v>
          </cell>
          <cell r="H638" t="str">
            <v>Khoa Cơ Điện</v>
          </cell>
          <cell r="I638" t="str">
            <v>Tiến sĩ, Giảng viên</v>
          </cell>
          <cell r="J638">
            <v>3.33</v>
          </cell>
          <cell r="K638">
            <v>0</v>
          </cell>
          <cell r="L638" t="str">
            <v>01-May-12</v>
          </cell>
          <cell r="M638" t="str">
            <v>01-May-03</v>
          </cell>
          <cell r="N638">
            <v>2</v>
          </cell>
          <cell r="O638" t="str">
            <v>0404</v>
          </cell>
          <cell r="P638" t="str">
            <v>0404</v>
          </cell>
          <cell r="Q638" t="str">
            <v>15.111</v>
          </cell>
          <cell r="R638" t="str">
            <v>15.111</v>
          </cell>
          <cell r="S638" t="str">
            <v>TBI03</v>
          </cell>
        </row>
        <row r="639">
          <cell r="B639" t="str">
            <v>TBI04</v>
          </cell>
          <cell r="C639" t="str">
            <v>3120215003436</v>
          </cell>
          <cell r="D639" t="str">
            <v>Ngô Thị</v>
          </cell>
          <cell r="E639" t="str">
            <v>Hiền</v>
          </cell>
          <cell r="F639">
            <v>4</v>
          </cell>
          <cell r="G639" t="str">
            <v>Máy nông nghiệp và thực phẩm</v>
          </cell>
          <cell r="H639" t="str">
            <v>Khoa Cơ Điện</v>
          </cell>
          <cell r="I639" t="str">
            <v>Tiến sĩ, Giảng viên</v>
          </cell>
          <cell r="J639">
            <v>3.66</v>
          </cell>
          <cell r="K639">
            <v>0</v>
          </cell>
          <cell r="L639" t="str">
            <v>01-Oct-18</v>
          </cell>
          <cell r="M639" t="str">
            <v>01-Oct-06</v>
          </cell>
          <cell r="N639">
            <v>2</v>
          </cell>
          <cell r="O639" t="str">
            <v>0404</v>
          </cell>
          <cell r="P639" t="str">
            <v>0404</v>
          </cell>
          <cell r="Q639" t="str">
            <v>15.111</v>
          </cell>
          <cell r="R639" t="str">
            <v>V.07.01.03</v>
          </cell>
          <cell r="S639" t="str">
            <v>TBI04</v>
          </cell>
        </row>
        <row r="640">
          <cell r="B640" t="str">
            <v>TBI08</v>
          </cell>
          <cell r="C640" t="str">
            <v>3120215010708</v>
          </cell>
          <cell r="D640" t="str">
            <v>Phạm Đức</v>
          </cell>
          <cell r="E640" t="str">
            <v>Nghĩa</v>
          </cell>
          <cell r="F640">
            <v>4</v>
          </cell>
          <cell r="G640" t="str">
            <v>Máy nông nghiệp và thực phẩm</v>
          </cell>
          <cell r="H640" t="str">
            <v>Khoa Cơ Điện</v>
          </cell>
          <cell r="I640" t="str">
            <v>Tiến sĩ, Giảng viên</v>
          </cell>
          <cell r="J640">
            <v>3.99</v>
          </cell>
          <cell r="K640">
            <v>0</v>
          </cell>
          <cell r="L640" t="str">
            <v>01-May-20</v>
          </cell>
          <cell r="M640" t="str">
            <v>01-May-08</v>
          </cell>
          <cell r="N640">
            <v>2</v>
          </cell>
          <cell r="O640" t="str">
            <v>0404</v>
          </cell>
          <cell r="P640" t="str">
            <v>0404</v>
          </cell>
          <cell r="Q640" t="str">
            <v>15.111</v>
          </cell>
          <cell r="R640" t="str">
            <v>V.07.01.03</v>
          </cell>
          <cell r="S640" t="str">
            <v>TBI08</v>
          </cell>
        </row>
        <row r="641">
          <cell r="B641" t="str">
            <v>TBI09</v>
          </cell>
          <cell r="C641" t="str">
            <v>3120215033387</v>
          </cell>
          <cell r="D641" t="str">
            <v>Trần Như</v>
          </cell>
          <cell r="E641" t="str">
            <v>Khánh</v>
          </cell>
          <cell r="F641">
            <v>4</v>
          </cell>
          <cell r="G641" t="str">
            <v>Máy nông nghiệp và thực phẩm</v>
          </cell>
          <cell r="H641" t="str">
            <v>Khoa Cơ Điện</v>
          </cell>
          <cell r="I641" t="str">
            <v>Tiến sĩ, Giảng viên</v>
          </cell>
          <cell r="J641">
            <v>3.33</v>
          </cell>
          <cell r="K641">
            <v>0</v>
          </cell>
          <cell r="L641" t="str">
            <v>01-Mar-20</v>
          </cell>
          <cell r="M641" t="str">
            <v>01-Mar-11</v>
          </cell>
          <cell r="N641">
            <v>2</v>
          </cell>
          <cell r="O641" t="str">
            <v>0404</v>
          </cell>
          <cell r="P641" t="str">
            <v>0404</v>
          </cell>
          <cell r="Q641" t="str">
            <v>15.111</v>
          </cell>
          <cell r="R641" t="str">
            <v>V.07.01.03</v>
          </cell>
          <cell r="S641" t="str">
            <v>TBI09</v>
          </cell>
        </row>
        <row r="642">
          <cell r="B642" t="str">
            <v>TDH08</v>
          </cell>
          <cell r="C642" t="str">
            <v>3120215003203</v>
          </cell>
          <cell r="D642" t="str">
            <v>Nguyễn Thị Hoài</v>
          </cell>
          <cell r="E642" t="str">
            <v>Sơn</v>
          </cell>
          <cell r="F642">
            <v>4</v>
          </cell>
          <cell r="G642" t="str">
            <v>Tự động hóa</v>
          </cell>
          <cell r="H642" t="str">
            <v>Khoa Cơ Điện</v>
          </cell>
          <cell r="I642" t="str">
            <v/>
          </cell>
          <cell r="J642">
            <v>5.42</v>
          </cell>
          <cell r="K642">
            <v>0</v>
          </cell>
          <cell r="L642" t="str">
            <v>01-Sep-10</v>
          </cell>
          <cell r="M642" t="str">
            <v>15-Apr-81</v>
          </cell>
          <cell r="N642">
            <v>3</v>
          </cell>
          <cell r="O642" t="str">
            <v>0407</v>
          </cell>
          <cell r="P642" t="str">
            <v>0407</v>
          </cell>
          <cell r="Q642" t="str">
            <v>15.110</v>
          </cell>
          <cell r="R642" t="str">
            <v>15.110</v>
          </cell>
          <cell r="S642" t="str">
            <v>TG071</v>
          </cell>
        </row>
        <row r="643">
          <cell r="B643" t="str">
            <v>TDH03</v>
          </cell>
          <cell r="C643" t="str">
            <v>3120215009990</v>
          </cell>
          <cell r="D643" t="str">
            <v>Nguyễn Văn</v>
          </cell>
          <cell r="E643" t="str">
            <v>Linh</v>
          </cell>
          <cell r="F643">
            <v>4</v>
          </cell>
          <cell r="G643" t="str">
            <v>Tự động hóa</v>
          </cell>
          <cell r="H643" t="str">
            <v>Khoa Cơ Điện</v>
          </cell>
          <cell r="I643" t="str">
            <v>Tiến sĩ, Giảng viên</v>
          </cell>
          <cell r="J643">
            <v>3.33</v>
          </cell>
          <cell r="K643">
            <v>0</v>
          </cell>
          <cell r="L643" t="str">
            <v>01-Oct-15</v>
          </cell>
          <cell r="M643" t="str">
            <v>01-Oct-07</v>
          </cell>
          <cell r="N643">
            <v>2</v>
          </cell>
          <cell r="O643" t="str">
            <v>0407</v>
          </cell>
          <cell r="P643" t="str">
            <v>0407</v>
          </cell>
          <cell r="Q643" t="str">
            <v>15.111</v>
          </cell>
          <cell r="R643" t="str">
            <v>V.07.01.03</v>
          </cell>
          <cell r="S643" t="str">
            <v>TDH03</v>
          </cell>
        </row>
        <row r="644">
          <cell r="B644" t="str">
            <v>TDH02</v>
          </cell>
          <cell r="C644" t="str">
            <v>3120215010579</v>
          </cell>
          <cell r="D644" t="str">
            <v>Nguyễn Thái</v>
          </cell>
          <cell r="E644" t="str">
            <v>Học</v>
          </cell>
          <cell r="F644">
            <v>4</v>
          </cell>
          <cell r="G644" t="str">
            <v>Tự động hóa</v>
          </cell>
          <cell r="H644" t="str">
            <v>Khoa Cơ Điện</v>
          </cell>
          <cell r="I644" t="str">
            <v>Tiến sĩ, Giảng viên</v>
          </cell>
          <cell r="J644">
            <v>3.99</v>
          </cell>
          <cell r="K644">
            <v>0</v>
          </cell>
          <cell r="L644" t="str">
            <v>01-Oct-21</v>
          </cell>
          <cell r="M644" t="str">
            <v>01-Dec-09</v>
          </cell>
          <cell r="N644">
            <v>2</v>
          </cell>
          <cell r="O644" t="str">
            <v>0407</v>
          </cell>
          <cell r="P644" t="str">
            <v>0407</v>
          </cell>
          <cell r="Q644" t="str">
            <v>15.111</v>
          </cell>
          <cell r="R644" t="str">
            <v>V.07.01.03</v>
          </cell>
          <cell r="S644" t="str">
            <v>TDH02</v>
          </cell>
        </row>
        <row r="645">
          <cell r="B645" t="str">
            <v>TDH05</v>
          </cell>
          <cell r="C645" t="str">
            <v>3120215014484</v>
          </cell>
          <cell r="D645" t="str">
            <v>Đặng Thị Thúy</v>
          </cell>
          <cell r="E645" t="str">
            <v>Huyền</v>
          </cell>
          <cell r="F645">
            <v>4</v>
          </cell>
          <cell r="G645" t="str">
            <v>Tự động hóa</v>
          </cell>
          <cell r="H645" t="str">
            <v>Khoa Cơ Điện</v>
          </cell>
          <cell r="I645" t="str">
            <v>Thạc sĩ, Giảng viên, Phó BM</v>
          </cell>
          <cell r="J645">
            <v>3.33</v>
          </cell>
          <cell r="K645">
            <v>0</v>
          </cell>
          <cell r="L645" t="str">
            <v>01-Oct-19</v>
          </cell>
          <cell r="M645" t="str">
            <v>01-Oct-10</v>
          </cell>
          <cell r="N645">
            <v>3</v>
          </cell>
          <cell r="O645" t="str">
            <v>0407</v>
          </cell>
          <cell r="P645" t="str">
            <v>0407</v>
          </cell>
          <cell r="Q645" t="str">
            <v>15.111</v>
          </cell>
          <cell r="R645" t="str">
            <v>V.07.01.03</v>
          </cell>
          <cell r="S645" t="str">
            <v>TDH05</v>
          </cell>
        </row>
        <row r="646">
          <cell r="B646" t="str">
            <v>TDH04</v>
          </cell>
          <cell r="C646" t="str">
            <v>3120215024147</v>
          </cell>
          <cell r="D646" t="str">
            <v>Nguyễn Kim</v>
          </cell>
          <cell r="E646" t="str">
            <v>Dung</v>
          </cell>
          <cell r="F646">
            <v>4</v>
          </cell>
          <cell r="G646" t="str">
            <v>Tự động hóa</v>
          </cell>
          <cell r="H646" t="str">
            <v>Khoa Cơ Điện</v>
          </cell>
          <cell r="I646" t="str">
            <v>Thạc sĩ, Giảng viên chính</v>
          </cell>
          <cell r="J646">
            <v>4.4000000000000004</v>
          </cell>
          <cell r="K646">
            <v>0</v>
          </cell>
          <cell r="L646" t="str">
            <v>01-Dec-20</v>
          </cell>
          <cell r="M646" t="str">
            <v>01-Dec-20</v>
          </cell>
          <cell r="N646">
            <v>3</v>
          </cell>
          <cell r="O646" t="str">
            <v>0407</v>
          </cell>
          <cell r="P646" t="str">
            <v>0407</v>
          </cell>
          <cell r="Q646" t="str">
            <v>15.110</v>
          </cell>
          <cell r="R646" t="str">
            <v>V.07.01.02</v>
          </cell>
          <cell r="S646" t="str">
            <v>TDH04</v>
          </cell>
        </row>
        <row r="647">
          <cell r="B647" t="str">
            <v>TDH07</v>
          </cell>
          <cell r="C647" t="str">
            <v>3120215018065</v>
          </cell>
          <cell r="D647" t="str">
            <v>Bùi Quốc</v>
          </cell>
          <cell r="E647" t="str">
            <v>Huy</v>
          </cell>
          <cell r="F647">
            <v>4</v>
          </cell>
          <cell r="G647" t="str">
            <v>Tự động hóa</v>
          </cell>
          <cell r="H647" t="str">
            <v>Khoa Cơ Điện</v>
          </cell>
          <cell r="I647" t="str">
            <v>Thạc sĩ, Kỹ sư</v>
          </cell>
          <cell r="J647">
            <v>3</v>
          </cell>
          <cell r="K647">
            <v>0</v>
          </cell>
          <cell r="L647" t="str">
            <v>01-Aug-19</v>
          </cell>
          <cell r="M647" t="str">
            <v>01-Jan-14</v>
          </cell>
          <cell r="N647">
            <v>3</v>
          </cell>
          <cell r="O647" t="str">
            <v>0407</v>
          </cell>
          <cell r="P647" t="str">
            <v>0407</v>
          </cell>
          <cell r="Q647" t="str">
            <v>13.095</v>
          </cell>
          <cell r="R647" t="str">
            <v>13.095</v>
          </cell>
          <cell r="S647" t="str">
            <v>TDH07</v>
          </cell>
        </row>
        <row r="648">
          <cell r="B648" t="str">
            <v>TDH06</v>
          </cell>
          <cell r="C648" t="str">
            <v>3120215039167</v>
          </cell>
          <cell r="D648" t="str">
            <v>Lại Văn</v>
          </cell>
          <cell r="E648" t="str">
            <v>Song</v>
          </cell>
          <cell r="F648">
            <v>4</v>
          </cell>
          <cell r="G648" t="str">
            <v>Tự động hóa</v>
          </cell>
          <cell r="H648" t="str">
            <v>Khoa Cơ Điện</v>
          </cell>
          <cell r="I648" t="str">
            <v>Thạc sĩ, Giảng viên</v>
          </cell>
          <cell r="J648">
            <v>2.67</v>
          </cell>
          <cell r="K648">
            <v>0</v>
          </cell>
          <cell r="L648" t="str">
            <v>01-Jul-17</v>
          </cell>
          <cell r="M648" t="str">
            <v>01-Jul-14</v>
          </cell>
          <cell r="N648">
            <v>3</v>
          </cell>
          <cell r="O648" t="str">
            <v>0407</v>
          </cell>
          <cell r="P648" t="str">
            <v>0407</v>
          </cell>
          <cell r="Q648" t="str">
            <v>15.111</v>
          </cell>
          <cell r="R648" t="str">
            <v>V.07.01.03</v>
          </cell>
          <cell r="S648" t="str">
            <v>TDH06</v>
          </cell>
        </row>
        <row r="649">
          <cell r="B649" t="str">
            <v>TDH09</v>
          </cell>
          <cell r="C649" t="str">
            <v>3120215048434</v>
          </cell>
          <cell r="D649" t="str">
            <v>Nguyễn Văn</v>
          </cell>
          <cell r="E649" t="str">
            <v>Điều</v>
          </cell>
          <cell r="F649">
            <v>4</v>
          </cell>
          <cell r="G649" t="str">
            <v>Tự động hóa</v>
          </cell>
          <cell r="H649" t="str">
            <v>Khoa Cơ Điện</v>
          </cell>
          <cell r="I649" t="str">
            <v>Thạc sĩ, Giảng viên</v>
          </cell>
          <cell r="J649">
            <v>3</v>
          </cell>
          <cell r="K649">
            <v>0</v>
          </cell>
          <cell r="L649" t="str">
            <v>01-Jul-21</v>
          </cell>
          <cell r="M649" t="str">
            <v>01-Jul-16</v>
          </cell>
          <cell r="N649">
            <v>3</v>
          </cell>
          <cell r="O649" t="str">
            <v>0407</v>
          </cell>
          <cell r="P649" t="str">
            <v>0407</v>
          </cell>
          <cell r="Q649" t="str">
            <v>15.111</v>
          </cell>
          <cell r="R649" t="str">
            <v>V.07.01.03</v>
          </cell>
          <cell r="S649" t="str">
            <v>TDH09</v>
          </cell>
        </row>
        <row r="650">
          <cell r="B650" t="str">
            <v>HTD14</v>
          </cell>
          <cell r="C650" t="str">
            <v>3120215003675</v>
          </cell>
          <cell r="D650" t="str">
            <v>Vũ Thị</v>
          </cell>
          <cell r="E650" t="str">
            <v>Mai</v>
          </cell>
          <cell r="F650">
            <v>4</v>
          </cell>
          <cell r="G650" t="str">
            <v>Hệ thống điện</v>
          </cell>
          <cell r="H650" t="str">
            <v>Khoa Cơ Điện</v>
          </cell>
          <cell r="I650" t="str">
            <v/>
          </cell>
          <cell r="J650">
            <v>3.63</v>
          </cell>
          <cell r="K650">
            <v>0.14000000000000001</v>
          </cell>
          <cell r="L650" t="str">
            <v>01-Dec-11</v>
          </cell>
          <cell r="M650" t="str">
            <v>01-Apr-93</v>
          </cell>
          <cell r="N650">
            <v>7</v>
          </cell>
          <cell r="O650" t="str">
            <v>0409</v>
          </cell>
          <cell r="P650" t="str">
            <v>0409</v>
          </cell>
          <cell r="Q650" t="str">
            <v>01.007</v>
          </cell>
          <cell r="R650" t="str">
            <v>01.007</v>
          </cell>
          <cell r="S650" t="str">
            <v>HTD14</v>
          </cell>
        </row>
        <row r="651">
          <cell r="B651" t="str">
            <v>MOI23</v>
          </cell>
          <cell r="C651" t="str">
            <v/>
          </cell>
          <cell r="D651" t="str">
            <v>Đỗ Văn</v>
          </cell>
          <cell r="E651" t="str">
            <v>Công</v>
          </cell>
          <cell r="F651">
            <v>4</v>
          </cell>
          <cell r="G651" t="str">
            <v>Hệ thống điện</v>
          </cell>
          <cell r="H651" t="str">
            <v>Khoa Cơ Điện</v>
          </cell>
          <cell r="I651" t="str">
            <v/>
          </cell>
          <cell r="J651">
            <v>6.44</v>
          </cell>
          <cell r="K651">
            <v>0</v>
          </cell>
          <cell r="L651" t="str">
            <v>01-Apr-07</v>
          </cell>
          <cell r="M651" t="str">
            <v>01-Jan-74</v>
          </cell>
          <cell r="N651">
            <v>4</v>
          </cell>
          <cell r="O651" t="str">
            <v>0409</v>
          </cell>
          <cell r="P651" t="str">
            <v>0409</v>
          </cell>
          <cell r="Q651" t="str">
            <v>15.110</v>
          </cell>
          <cell r="R651" t="str">
            <v>15.110</v>
          </cell>
          <cell r="S651" t="str">
            <v>MOI23</v>
          </cell>
        </row>
        <row r="652">
          <cell r="B652" t="str">
            <v/>
          </cell>
          <cell r="C652" t="str">
            <v/>
          </cell>
          <cell r="D652" t="str">
            <v>Đinh Huy</v>
          </cell>
          <cell r="E652" t="str">
            <v>An</v>
          </cell>
          <cell r="F652">
            <v>4</v>
          </cell>
          <cell r="G652" t="str">
            <v>Hệ thống điện</v>
          </cell>
          <cell r="H652" t="str">
            <v>Khoa Cơ Điện</v>
          </cell>
          <cell r="I652" t="str">
            <v/>
          </cell>
          <cell r="J652">
            <v>5.76</v>
          </cell>
          <cell r="K652">
            <v>0</v>
          </cell>
          <cell r="L652" t="str">
            <v>01-Sep-03</v>
          </cell>
          <cell r="M652" t="str">
            <v>07-Jul-78</v>
          </cell>
          <cell r="N652">
            <v>3</v>
          </cell>
          <cell r="O652" t="str">
            <v>0409</v>
          </cell>
          <cell r="P652" t="str">
            <v>0409</v>
          </cell>
          <cell r="Q652" t="str">
            <v>15.110</v>
          </cell>
          <cell r="R652" t="str">
            <v>15.110</v>
          </cell>
          <cell r="S652" t="str">
            <v/>
          </cell>
        </row>
        <row r="653">
          <cell r="B653" t="str">
            <v>MOI24</v>
          </cell>
          <cell r="C653" t="str">
            <v/>
          </cell>
          <cell r="D653" t="str">
            <v>Nguyễn Văn</v>
          </cell>
          <cell r="E653" t="str">
            <v>Sắc</v>
          </cell>
          <cell r="F653">
            <v>4</v>
          </cell>
          <cell r="G653" t="str">
            <v>Hệ thống điện</v>
          </cell>
          <cell r="H653" t="str">
            <v>Khoa Cơ Điện</v>
          </cell>
          <cell r="I653" t="str">
            <v/>
          </cell>
          <cell r="J653">
            <v>4.9800000000000004</v>
          </cell>
          <cell r="K653">
            <v>0.12</v>
          </cell>
          <cell r="L653" t="str">
            <v>01-Sep-06</v>
          </cell>
          <cell r="M653" t="str">
            <v>01-Nov-73</v>
          </cell>
          <cell r="N653">
            <v>4</v>
          </cell>
          <cell r="O653" t="str">
            <v>0409</v>
          </cell>
          <cell r="P653" t="str">
            <v>0409</v>
          </cell>
          <cell r="Q653" t="str">
            <v>15.111</v>
          </cell>
          <cell r="R653" t="str">
            <v>15.111</v>
          </cell>
          <cell r="S653" t="str">
            <v>MOI24</v>
          </cell>
        </row>
        <row r="654">
          <cell r="B654" t="str">
            <v>HTD05</v>
          </cell>
          <cell r="C654" t="str">
            <v>3120215003681</v>
          </cell>
          <cell r="D654" t="str">
            <v>Vũ Hải</v>
          </cell>
          <cell r="E654" t="str">
            <v>Thuận</v>
          </cell>
          <cell r="F654">
            <v>4</v>
          </cell>
          <cell r="G654" t="str">
            <v>Hệ thống điện</v>
          </cell>
          <cell r="H654" t="str">
            <v>Khoa Cơ Điện</v>
          </cell>
          <cell r="I654" t="str">
            <v>Giảng viên</v>
          </cell>
          <cell r="J654">
            <v>4.9800000000000004</v>
          </cell>
          <cell r="K654">
            <v>0.09</v>
          </cell>
          <cell r="L654" t="str">
            <v>01-Sep-15</v>
          </cell>
          <cell r="M654" t="str">
            <v>01-Mar-82</v>
          </cell>
          <cell r="N654">
            <v>4</v>
          </cell>
          <cell r="O654" t="str">
            <v>0409</v>
          </cell>
          <cell r="P654" t="str">
            <v>0409</v>
          </cell>
          <cell r="Q654" t="str">
            <v>15.111</v>
          </cell>
          <cell r="R654" t="str">
            <v>15.111</v>
          </cell>
          <cell r="S654" t="str">
            <v>HTD05</v>
          </cell>
        </row>
        <row r="655">
          <cell r="B655" t="str">
            <v>TG162</v>
          </cell>
          <cell r="C655" t="str">
            <v/>
          </cell>
          <cell r="D655" t="str">
            <v>Trần Quang</v>
          </cell>
          <cell r="E655" t="str">
            <v>Khánh</v>
          </cell>
          <cell r="F655">
            <v>4</v>
          </cell>
          <cell r="G655" t="str">
            <v>Hệ thống điện</v>
          </cell>
          <cell r="H655" t="str">
            <v>Khoa Cơ Điện</v>
          </cell>
          <cell r="I655" t="str">
            <v/>
          </cell>
          <cell r="J655">
            <v>5.08</v>
          </cell>
          <cell r="K655">
            <v>0</v>
          </cell>
          <cell r="L655" t="str">
            <v>01-Dec-02</v>
          </cell>
          <cell r="M655" t="str">
            <v>01-Nov-78</v>
          </cell>
          <cell r="N655">
            <v>2</v>
          </cell>
          <cell r="O655" t="str">
            <v>0409</v>
          </cell>
          <cell r="P655" t="str">
            <v>0409</v>
          </cell>
          <cell r="Q655" t="str">
            <v>15.110</v>
          </cell>
          <cell r="R655" t="str">
            <v>15.110</v>
          </cell>
          <cell r="S655" t="str">
            <v>TG162</v>
          </cell>
        </row>
        <row r="656">
          <cell r="B656" t="str">
            <v>HTD04</v>
          </cell>
          <cell r="C656" t="str">
            <v>3120215003669</v>
          </cell>
          <cell r="D656" t="str">
            <v>Phan Văn</v>
          </cell>
          <cell r="E656" t="str">
            <v>Thắng</v>
          </cell>
          <cell r="F656">
            <v>4</v>
          </cell>
          <cell r="G656" t="str">
            <v>Hệ thống điện</v>
          </cell>
          <cell r="H656" t="str">
            <v>Khoa Cơ Điện</v>
          </cell>
          <cell r="I656" t="str">
            <v/>
          </cell>
          <cell r="J656">
            <v>6.1</v>
          </cell>
          <cell r="K656">
            <v>0</v>
          </cell>
          <cell r="L656" t="str">
            <v>01-Dec-10</v>
          </cell>
          <cell r="M656" t="str">
            <v>01-Dec-77</v>
          </cell>
          <cell r="N656">
            <v>3</v>
          </cell>
          <cell r="O656" t="str">
            <v>0409</v>
          </cell>
          <cell r="P656" t="str">
            <v>0409</v>
          </cell>
          <cell r="Q656" t="str">
            <v>15.110</v>
          </cell>
          <cell r="R656" t="str">
            <v>15.110</v>
          </cell>
          <cell r="S656" t="str">
            <v>TG066</v>
          </cell>
        </row>
        <row r="657">
          <cell r="B657" t="str">
            <v>MOI25</v>
          </cell>
          <cell r="C657" t="str">
            <v/>
          </cell>
          <cell r="D657" t="str">
            <v>Nguyễn Bắc</v>
          </cell>
          <cell r="E657" t="str">
            <v>Tuấn</v>
          </cell>
          <cell r="F657">
            <v>4</v>
          </cell>
          <cell r="G657" t="str">
            <v>Hệ thống điện</v>
          </cell>
          <cell r="H657" t="str">
            <v>Khoa Cơ Điện</v>
          </cell>
          <cell r="I657" t="str">
            <v/>
          </cell>
          <cell r="J657">
            <v>5.08</v>
          </cell>
          <cell r="K657">
            <v>0</v>
          </cell>
          <cell r="L657" t="str">
            <v>01-Dec-04</v>
          </cell>
          <cell r="M657" t="str">
            <v>01-Mar-82</v>
          </cell>
          <cell r="N657">
            <v>4</v>
          </cell>
          <cell r="O657" t="str">
            <v>0409</v>
          </cell>
          <cell r="P657" t="str">
            <v>0409</v>
          </cell>
          <cell r="Q657" t="str">
            <v>15.110</v>
          </cell>
          <cell r="R657" t="str">
            <v>15.110</v>
          </cell>
          <cell r="S657" t="str">
            <v>MOI25</v>
          </cell>
        </row>
        <row r="658">
          <cell r="B658" t="str">
            <v>HTD09</v>
          </cell>
          <cell r="C658" t="str">
            <v>3120215003698</v>
          </cell>
          <cell r="D658" t="str">
            <v>Nguyễn Xuân</v>
          </cell>
          <cell r="E658" t="str">
            <v>Trường</v>
          </cell>
          <cell r="F658">
            <v>4</v>
          </cell>
          <cell r="G658" t="str">
            <v>Hệ thống điện</v>
          </cell>
          <cell r="H658" t="str">
            <v>Khoa Cơ Điện</v>
          </cell>
          <cell r="I658" t="str">
            <v>Tiến sĩ, Giảng viên chính, Phó Trưởng Khoa, Trưởng BM</v>
          </cell>
          <cell r="J658">
            <v>5.08</v>
          </cell>
          <cell r="K658">
            <v>0</v>
          </cell>
          <cell r="L658" t="str">
            <v>01-Apr-21</v>
          </cell>
          <cell r="M658" t="str">
            <v>01-Apr-18</v>
          </cell>
          <cell r="N658">
            <v>2</v>
          </cell>
          <cell r="O658" t="str">
            <v>0409</v>
          </cell>
          <cell r="P658" t="str">
            <v>0409</v>
          </cell>
          <cell r="Q658" t="str">
            <v>15.110</v>
          </cell>
          <cell r="R658" t="str">
            <v>V.07.01.02</v>
          </cell>
          <cell r="S658" t="str">
            <v>HTD09</v>
          </cell>
        </row>
        <row r="659">
          <cell r="B659" t="str">
            <v/>
          </cell>
          <cell r="C659" t="str">
            <v/>
          </cell>
          <cell r="D659" t="str">
            <v>Phan Văn</v>
          </cell>
          <cell r="E659" t="str">
            <v>Lập</v>
          </cell>
          <cell r="F659">
            <v>4</v>
          </cell>
          <cell r="G659" t="str">
            <v>Hệ thống điện</v>
          </cell>
          <cell r="H659" t="str">
            <v>Khoa Cơ Điện</v>
          </cell>
          <cell r="I659" t="str">
            <v/>
          </cell>
          <cell r="J659">
            <v>2.67</v>
          </cell>
          <cell r="K659">
            <v>0</v>
          </cell>
          <cell r="L659" t="str">
            <v>01-May-06</v>
          </cell>
          <cell r="M659" t="str">
            <v>01-May-03</v>
          </cell>
          <cell r="N659">
            <v>3</v>
          </cell>
          <cell r="O659" t="str">
            <v>0409</v>
          </cell>
          <cell r="P659" t="str">
            <v>0409</v>
          </cell>
          <cell r="Q659" t="str">
            <v>15.111</v>
          </cell>
          <cell r="R659" t="str">
            <v>15.111</v>
          </cell>
          <cell r="S659" t="str">
            <v/>
          </cell>
        </row>
        <row r="660">
          <cell r="B660" t="str">
            <v>HTD01</v>
          </cell>
          <cell r="C660" t="str">
            <v>3120215003702</v>
          </cell>
          <cell r="D660" t="str">
            <v>Nguyễn Thị Huyền</v>
          </cell>
          <cell r="E660" t="str">
            <v>Thanh</v>
          </cell>
          <cell r="F660">
            <v>4</v>
          </cell>
          <cell r="G660" t="str">
            <v>Hệ thống điện</v>
          </cell>
          <cell r="H660" t="str">
            <v>Khoa Cơ Điện</v>
          </cell>
          <cell r="I660" t="str">
            <v>Thạc sĩ, Giảng viên</v>
          </cell>
          <cell r="J660">
            <v>3.99</v>
          </cell>
          <cell r="K660">
            <v>0</v>
          </cell>
          <cell r="L660" t="str">
            <v>01-Apr-21</v>
          </cell>
          <cell r="M660" t="str">
            <v>01-Oct-05</v>
          </cell>
          <cell r="N660">
            <v>3</v>
          </cell>
          <cell r="O660" t="str">
            <v>0409</v>
          </cell>
          <cell r="P660" t="str">
            <v>0409</v>
          </cell>
          <cell r="Q660" t="str">
            <v>15.111</v>
          </cell>
          <cell r="R660" t="str">
            <v>V.07.01.03</v>
          </cell>
          <cell r="S660" t="str">
            <v>HTD01</v>
          </cell>
        </row>
        <row r="661">
          <cell r="B661" t="str">
            <v>HTD08</v>
          </cell>
          <cell r="C661" t="str">
            <v>3120215003719</v>
          </cell>
          <cell r="D661" t="str">
            <v>Nguyễn Thị</v>
          </cell>
          <cell r="E661" t="str">
            <v>Duyên</v>
          </cell>
          <cell r="F661">
            <v>4</v>
          </cell>
          <cell r="G661" t="str">
            <v>Hệ thống điện</v>
          </cell>
          <cell r="H661" t="str">
            <v>Khoa Cơ Điện</v>
          </cell>
          <cell r="I661" t="str">
            <v>Thạc sĩ, Giảng viên, Phó BM</v>
          </cell>
          <cell r="J661">
            <v>3.99</v>
          </cell>
          <cell r="K661">
            <v>0</v>
          </cell>
          <cell r="L661" t="str">
            <v>01-Oct-20</v>
          </cell>
          <cell r="M661" t="str">
            <v>01-Oct-06</v>
          </cell>
          <cell r="N661">
            <v>3</v>
          </cell>
          <cell r="O661" t="str">
            <v>0409</v>
          </cell>
          <cell r="P661" t="str">
            <v>0409</v>
          </cell>
          <cell r="Q661" t="str">
            <v>15.111</v>
          </cell>
          <cell r="R661" t="str">
            <v>V.07.01.03</v>
          </cell>
          <cell r="S661" t="str">
            <v>HTD08</v>
          </cell>
        </row>
        <row r="662">
          <cell r="B662" t="str">
            <v>HTD06</v>
          </cell>
          <cell r="C662" t="str">
            <v/>
          </cell>
          <cell r="D662" t="str">
            <v>Nguyễn Công</v>
          </cell>
          <cell r="E662" t="str">
            <v>Hiền</v>
          </cell>
          <cell r="F662">
            <v>4</v>
          </cell>
          <cell r="G662" t="str">
            <v>Hệ thống điện</v>
          </cell>
          <cell r="H662" t="str">
            <v>Khoa Cơ Điện</v>
          </cell>
          <cell r="I662" t="str">
            <v/>
          </cell>
          <cell r="J662">
            <v>2.34</v>
          </cell>
          <cell r="K662">
            <v>0</v>
          </cell>
          <cell r="L662" t="str">
            <v>01-Oct-06</v>
          </cell>
          <cell r="M662" t="str">
            <v>01-Oct-05</v>
          </cell>
          <cell r="N662">
            <v>4</v>
          </cell>
          <cell r="O662" t="str">
            <v>0409</v>
          </cell>
          <cell r="P662" t="str">
            <v>0409</v>
          </cell>
          <cell r="Q662" t="str">
            <v>15.111</v>
          </cell>
          <cell r="R662" t="str">
            <v>15.111</v>
          </cell>
          <cell r="S662" t="str">
            <v>HTD06</v>
          </cell>
        </row>
        <row r="663">
          <cell r="B663" t="str">
            <v>TDH11</v>
          </cell>
          <cell r="C663" t="str">
            <v>3120215010011</v>
          </cell>
          <cell r="D663" t="str">
            <v>Nguyễn Quang</v>
          </cell>
          <cell r="E663" t="str">
            <v>Huy</v>
          </cell>
          <cell r="F663">
            <v>4</v>
          </cell>
          <cell r="G663" t="str">
            <v>Tự động hóa</v>
          </cell>
          <cell r="H663" t="str">
            <v>Ban Quản lý cơ sở vật chất</v>
          </cell>
          <cell r="I663" t="str">
            <v>Tiến sĩ, Giảng viên, Phó Trưởng Ban</v>
          </cell>
          <cell r="J663">
            <v>3.99</v>
          </cell>
          <cell r="K663">
            <v>0</v>
          </cell>
          <cell r="L663" t="str">
            <v>01-Oct-20</v>
          </cell>
          <cell r="M663" t="str">
            <v>01-Oct-07</v>
          </cell>
          <cell r="N663">
            <v>2</v>
          </cell>
          <cell r="O663" t="str">
            <v>2601</v>
          </cell>
          <cell r="P663" t="str">
            <v>0407</v>
          </cell>
          <cell r="Q663" t="str">
            <v>15.111</v>
          </cell>
          <cell r="R663" t="str">
            <v>V.07.01.03</v>
          </cell>
          <cell r="S663" t="str">
            <v>TDH11</v>
          </cell>
        </row>
        <row r="664">
          <cell r="B664" t="str">
            <v>HTD12</v>
          </cell>
          <cell r="C664" t="str">
            <v>3120215003725</v>
          </cell>
          <cell r="D664" t="str">
            <v>Ngô Quang</v>
          </cell>
          <cell r="E664" t="str">
            <v>Ước</v>
          </cell>
          <cell r="F664">
            <v>4</v>
          </cell>
          <cell r="G664" t="str">
            <v>Hệ thống điện</v>
          </cell>
          <cell r="H664" t="str">
            <v>Trung tâm Dạy nghề Cơ Điện và Đào tạo lái xe</v>
          </cell>
          <cell r="I664" t="str">
            <v>Thạc sĩ, Giảng viên, Giám đốc Trung tâm</v>
          </cell>
          <cell r="J664">
            <v>3.33</v>
          </cell>
          <cell r="K664">
            <v>0</v>
          </cell>
          <cell r="L664" t="str">
            <v>01-Jun-19</v>
          </cell>
          <cell r="M664" t="str">
            <v>01-Jun-10</v>
          </cell>
          <cell r="N664">
            <v>3</v>
          </cell>
          <cell r="O664" t="str">
            <v>6600</v>
          </cell>
          <cell r="P664" t="str">
            <v>0409</v>
          </cell>
          <cell r="Q664" t="str">
            <v>15.111</v>
          </cell>
          <cell r="R664" t="str">
            <v>V.07.01.03</v>
          </cell>
          <cell r="S664" t="str">
            <v>HTD12</v>
          </cell>
        </row>
        <row r="665">
          <cell r="B665" t="str">
            <v>HTD13</v>
          </cell>
          <cell r="C665" t="str">
            <v>3120215009490</v>
          </cell>
          <cell r="D665" t="str">
            <v>Đỗ Hữu</v>
          </cell>
          <cell r="E665" t="str">
            <v>Duật</v>
          </cell>
          <cell r="F665">
            <v>4</v>
          </cell>
          <cell r="G665" t="str">
            <v>Hệ thống điện</v>
          </cell>
          <cell r="H665" t="str">
            <v>Khoa Cơ Điện</v>
          </cell>
          <cell r="I665" t="str">
            <v>Thạc sĩ, Kỹ sư</v>
          </cell>
          <cell r="J665">
            <v>3.33</v>
          </cell>
          <cell r="K665">
            <v>0</v>
          </cell>
          <cell r="L665" t="str">
            <v>01-Oct-20</v>
          </cell>
          <cell r="M665" t="str">
            <v>01-Jan-14</v>
          </cell>
          <cell r="N665">
            <v>3</v>
          </cell>
          <cell r="O665" t="str">
            <v>0409</v>
          </cell>
          <cell r="P665" t="str">
            <v>0409</v>
          </cell>
          <cell r="Q665" t="str">
            <v>13.095</v>
          </cell>
          <cell r="R665" t="str">
            <v>13.095</v>
          </cell>
          <cell r="S665" t="str">
            <v>HTD13</v>
          </cell>
        </row>
        <row r="666">
          <cell r="B666" t="str">
            <v>HTD10</v>
          </cell>
          <cell r="C666" t="str">
            <v>3120215011180</v>
          </cell>
          <cell r="D666" t="str">
            <v>Đào Xuân</v>
          </cell>
          <cell r="E666" t="str">
            <v>Tiến</v>
          </cell>
          <cell r="F666">
            <v>4</v>
          </cell>
          <cell r="G666" t="str">
            <v>Hệ thống điện</v>
          </cell>
          <cell r="H666" t="str">
            <v>Khoa Cơ Điện</v>
          </cell>
          <cell r="I666" t="str">
            <v>Thạc sĩ, Giảng viên, Xưởng trưởng Xưởng Cơ ĐIện</v>
          </cell>
          <cell r="J666">
            <v>3.66</v>
          </cell>
          <cell r="K666">
            <v>0</v>
          </cell>
          <cell r="L666" t="str">
            <v>01-Aug-21</v>
          </cell>
          <cell r="M666" t="str">
            <v>01-Aug-10</v>
          </cell>
          <cell r="N666">
            <v>3</v>
          </cell>
          <cell r="O666" t="str">
            <v>0415</v>
          </cell>
          <cell r="P666" t="str">
            <v>0409</v>
          </cell>
          <cell r="Q666" t="str">
            <v>15.111</v>
          </cell>
          <cell r="R666" t="str">
            <v>V.07.01.03</v>
          </cell>
          <cell r="S666" t="str">
            <v>HTD10</v>
          </cell>
        </row>
        <row r="667">
          <cell r="B667" t="str">
            <v>HTD07</v>
          </cell>
          <cell r="C667" t="str">
            <v>3120215014919</v>
          </cell>
          <cell r="D667" t="str">
            <v>Nguyễn Xuân</v>
          </cell>
          <cell r="E667" t="str">
            <v>Hiếu</v>
          </cell>
          <cell r="F667">
            <v>4</v>
          </cell>
          <cell r="G667" t="str">
            <v>Hệ thống điện</v>
          </cell>
          <cell r="H667" t="str">
            <v>Khoa Cơ Điện</v>
          </cell>
          <cell r="I667" t="str">
            <v>Tiến sĩ, Giảng viên</v>
          </cell>
          <cell r="J667">
            <v>3.33</v>
          </cell>
          <cell r="K667">
            <v>0</v>
          </cell>
          <cell r="L667" t="str">
            <v>01-Jun-19</v>
          </cell>
          <cell r="M667" t="str">
            <v>01-Jun-10</v>
          </cell>
          <cell r="N667">
            <v>2</v>
          </cell>
          <cell r="O667" t="str">
            <v>0409</v>
          </cell>
          <cell r="P667" t="str">
            <v>0409</v>
          </cell>
          <cell r="Q667" t="str">
            <v>15.111</v>
          </cell>
          <cell r="R667" t="str">
            <v>V.07.01.03</v>
          </cell>
          <cell r="S667" t="str">
            <v>HTD07</v>
          </cell>
        </row>
        <row r="668">
          <cell r="B668" t="str">
            <v>HTD02</v>
          </cell>
          <cell r="C668" t="str">
            <v>3120215014449</v>
          </cell>
          <cell r="D668" t="str">
            <v>Phạm Thị Lan</v>
          </cell>
          <cell r="E668" t="str">
            <v>Hương</v>
          </cell>
          <cell r="F668">
            <v>4</v>
          </cell>
          <cell r="G668" t="str">
            <v>Hệ thống điện</v>
          </cell>
          <cell r="H668" t="str">
            <v>Khoa Cơ Điện</v>
          </cell>
          <cell r="I668" t="str">
            <v>Thạc sĩ, Giảng viên</v>
          </cell>
          <cell r="J668">
            <v>3</v>
          </cell>
          <cell r="K668">
            <v>0</v>
          </cell>
          <cell r="L668" t="str">
            <v>01-May-19</v>
          </cell>
          <cell r="M668" t="str">
            <v>01-May-13</v>
          </cell>
          <cell r="N668">
            <v>3</v>
          </cell>
          <cell r="O668" t="str">
            <v>0409</v>
          </cell>
          <cell r="P668" t="str">
            <v>0409</v>
          </cell>
          <cell r="Q668" t="str">
            <v>15.111</v>
          </cell>
          <cell r="R668" t="str">
            <v>V.07.01.03</v>
          </cell>
          <cell r="S668" t="str">
            <v>HTD02</v>
          </cell>
        </row>
        <row r="669">
          <cell r="B669" t="str">
            <v>HTD03</v>
          </cell>
          <cell r="C669" t="str">
            <v>3120215007183</v>
          </cell>
          <cell r="D669" t="str">
            <v>Nguyễn Ngọc</v>
          </cell>
          <cell r="E669" t="str">
            <v>Kính</v>
          </cell>
          <cell r="F669">
            <v>4</v>
          </cell>
          <cell r="G669" t="str">
            <v>Hệ thống điện</v>
          </cell>
          <cell r="H669" t="str">
            <v>Khoa Cơ Điện</v>
          </cell>
          <cell r="I669" t="str">
            <v>Thạc sĩ, Giảng viên chính</v>
          </cell>
          <cell r="J669">
            <v>6.1</v>
          </cell>
          <cell r="K669">
            <v>0</v>
          </cell>
          <cell r="L669" t="str">
            <v>01-Jul-15</v>
          </cell>
          <cell r="M669" t="str">
            <v>01-Jul-03</v>
          </cell>
          <cell r="N669">
            <v>3</v>
          </cell>
          <cell r="O669" t="str">
            <v>0409</v>
          </cell>
          <cell r="P669" t="str">
            <v>0409</v>
          </cell>
          <cell r="Q669" t="str">
            <v>15.110</v>
          </cell>
          <cell r="R669" t="str">
            <v>V.07.01.02</v>
          </cell>
          <cell r="S669" t="str">
            <v>HTD03</v>
          </cell>
        </row>
        <row r="670">
          <cell r="B670" t="str">
            <v/>
          </cell>
          <cell r="C670" t="str">
            <v/>
          </cell>
          <cell r="D670" t="str">
            <v>Lương Thị</v>
          </cell>
          <cell r="E670" t="str">
            <v>Lành</v>
          </cell>
          <cell r="F670">
            <v>4</v>
          </cell>
          <cell r="G670" t="str">
            <v>Văn phòng Khoa Cơ Điện</v>
          </cell>
          <cell r="H670" t="str">
            <v>Khoa Cơ Điện</v>
          </cell>
          <cell r="I670" t="str">
            <v/>
          </cell>
          <cell r="J670">
            <v>1.18</v>
          </cell>
          <cell r="K670">
            <v>0</v>
          </cell>
          <cell r="L670" t="str">
            <v>01-Jan-00</v>
          </cell>
          <cell r="M670" t="str">
            <v xml:space="preserve">  -   -</v>
          </cell>
          <cell r="N670">
            <v>8</v>
          </cell>
          <cell r="O670" t="str">
            <v>0420</v>
          </cell>
          <cell r="P670" t="str">
            <v>0420</v>
          </cell>
          <cell r="Q670" t="str">
            <v>01.009</v>
          </cell>
          <cell r="R670" t="str">
            <v>01.009</v>
          </cell>
          <cell r="S670" t="str">
            <v/>
          </cell>
        </row>
        <row r="671">
          <cell r="B671" t="str">
            <v/>
          </cell>
          <cell r="C671" t="str">
            <v>3120215003754</v>
          </cell>
          <cell r="D671" t="str">
            <v>Trần Thị Thuý</v>
          </cell>
          <cell r="E671" t="str">
            <v>An</v>
          </cell>
          <cell r="F671">
            <v>4</v>
          </cell>
          <cell r="G671" t="str">
            <v>Văn phòng Khoa Cơ Điện</v>
          </cell>
          <cell r="H671" t="str">
            <v>Khoa Cơ Điện</v>
          </cell>
          <cell r="I671" t="str">
            <v>Kỹ sư</v>
          </cell>
          <cell r="J671">
            <v>3.66</v>
          </cell>
          <cell r="K671">
            <v>0</v>
          </cell>
          <cell r="L671" t="str">
            <v>01-Oct-20</v>
          </cell>
          <cell r="M671" t="str">
            <v>01-Jan-14</v>
          </cell>
          <cell r="N671">
            <v>4</v>
          </cell>
          <cell r="O671" t="str">
            <v>0420</v>
          </cell>
          <cell r="P671" t="str">
            <v>0420</v>
          </cell>
          <cell r="Q671" t="str">
            <v>13.095</v>
          </cell>
          <cell r="R671" t="str">
            <v>13.095</v>
          </cell>
          <cell r="S671" t="str">
            <v/>
          </cell>
        </row>
        <row r="672">
          <cell r="B672" t="str">
            <v/>
          </cell>
          <cell r="C672" t="str">
            <v>3120215027224</v>
          </cell>
          <cell r="D672" t="str">
            <v>Bùi Thị Lan</v>
          </cell>
          <cell r="E672" t="str">
            <v>Hương</v>
          </cell>
          <cell r="F672">
            <v>4</v>
          </cell>
          <cell r="G672" t="str">
            <v>Văn phòng Khoa Cơ Điện</v>
          </cell>
          <cell r="H672" t="str">
            <v>Khoa Cơ Điện</v>
          </cell>
          <cell r="I672" t="str">
            <v>Chuyên viên</v>
          </cell>
          <cell r="J672">
            <v>3</v>
          </cell>
          <cell r="K672">
            <v>0</v>
          </cell>
          <cell r="L672" t="str">
            <v>01-Feb-20</v>
          </cell>
          <cell r="M672" t="str">
            <v>01-Feb-15</v>
          </cell>
          <cell r="N672">
            <v>4</v>
          </cell>
          <cell r="O672" t="str">
            <v>0420</v>
          </cell>
          <cell r="P672" t="str">
            <v>0420</v>
          </cell>
          <cell r="Q672" t="str">
            <v>01.003</v>
          </cell>
          <cell r="R672" t="str">
            <v>01.003</v>
          </cell>
          <cell r="S672" t="str">
            <v/>
          </cell>
        </row>
        <row r="673">
          <cell r="B673" t="str">
            <v>MNN08</v>
          </cell>
          <cell r="C673" t="str">
            <v>3120215003386</v>
          </cell>
          <cell r="D673" t="str">
            <v>Đỗ Đình</v>
          </cell>
          <cell r="E673" t="str">
            <v>Thi</v>
          </cell>
          <cell r="F673">
            <v>4</v>
          </cell>
          <cell r="G673" t="str">
            <v>Động lực</v>
          </cell>
          <cell r="H673" t="str">
            <v>Khoa Cơ Điện</v>
          </cell>
          <cell r="I673" t="str">
            <v>Thạc sĩ, Kỹ sư</v>
          </cell>
          <cell r="J673">
            <v>3.66</v>
          </cell>
          <cell r="K673">
            <v>0</v>
          </cell>
          <cell r="L673" t="str">
            <v>01-Aug-20</v>
          </cell>
          <cell r="M673" t="str">
            <v>01-Aug-08</v>
          </cell>
          <cell r="N673">
            <v>3</v>
          </cell>
          <cell r="O673" t="str">
            <v>0405</v>
          </cell>
          <cell r="P673" t="str">
            <v>0405</v>
          </cell>
          <cell r="Q673" t="str">
            <v>13.095</v>
          </cell>
          <cell r="R673" t="str">
            <v>V.05.02.07</v>
          </cell>
          <cell r="S673" t="str">
            <v>MNN08</v>
          </cell>
        </row>
        <row r="674">
          <cell r="B674" t="str">
            <v>MNN11</v>
          </cell>
          <cell r="C674" t="str">
            <v>3120215003130</v>
          </cell>
          <cell r="D674" t="str">
            <v>Lê Vũ</v>
          </cell>
          <cell r="E674" t="str">
            <v>Quân</v>
          </cell>
          <cell r="F674">
            <v>4</v>
          </cell>
          <cell r="G674" t="str">
            <v>Máy nông nghiệp và thực phẩm</v>
          </cell>
          <cell r="H674" t="str">
            <v>Ban Quản lý cơ sở vật chất</v>
          </cell>
          <cell r="I674" t="str">
            <v>Tiến sĩ, Giảng viên, Trưởng Ban</v>
          </cell>
          <cell r="J674">
            <v>4.9800000000000004</v>
          </cell>
          <cell r="K674">
            <v>0</v>
          </cell>
          <cell r="L674" t="str">
            <v>01-May-21</v>
          </cell>
          <cell r="M674" t="str">
            <v>01-May-99</v>
          </cell>
          <cell r="N674">
            <v>2</v>
          </cell>
          <cell r="O674" t="str">
            <v>2601</v>
          </cell>
          <cell r="P674" t="str">
            <v>0404</v>
          </cell>
          <cell r="Q674" t="str">
            <v>15.111</v>
          </cell>
          <cell r="R674" t="str">
            <v>V.07.01.03</v>
          </cell>
          <cell r="S674" t="str">
            <v>MNN11</v>
          </cell>
        </row>
        <row r="675">
          <cell r="B675" t="str">
            <v>VCD02</v>
          </cell>
          <cell r="C675" t="str">
            <v>3120215003652</v>
          </cell>
          <cell r="D675" t="str">
            <v>Nguyễn Bắc</v>
          </cell>
          <cell r="E675" t="str">
            <v>Tuấn</v>
          </cell>
          <cell r="F675">
            <v>4</v>
          </cell>
          <cell r="G675" t="str">
            <v>Xưởng Cơ Điện</v>
          </cell>
          <cell r="H675" t="str">
            <v>Khoa Cơ Điện</v>
          </cell>
          <cell r="I675" t="str">
            <v>Kỹ thuật viên</v>
          </cell>
          <cell r="J675">
            <v>3.26</v>
          </cell>
          <cell r="K675">
            <v>0</v>
          </cell>
          <cell r="L675" t="str">
            <v>01-Nov-20</v>
          </cell>
          <cell r="M675" t="str">
            <v>01-May-05</v>
          </cell>
          <cell r="N675">
            <v>4</v>
          </cell>
          <cell r="O675" t="str">
            <v>0415</v>
          </cell>
          <cell r="P675" t="str">
            <v>0415</v>
          </cell>
          <cell r="Q675" t="str">
            <v>13.096</v>
          </cell>
          <cell r="R675" t="str">
            <v>V.05.02.08</v>
          </cell>
          <cell r="S675" t="str">
            <v>VCD02</v>
          </cell>
        </row>
        <row r="676">
          <cell r="B676" t="str">
            <v>VCD06</v>
          </cell>
          <cell r="C676" t="str">
            <v>3120215058205</v>
          </cell>
          <cell r="D676" t="str">
            <v>Trần Văn</v>
          </cell>
          <cell r="E676" t="str">
            <v>Đương</v>
          </cell>
          <cell r="F676">
            <v>4</v>
          </cell>
          <cell r="G676" t="str">
            <v>Xưởng Cơ Điện</v>
          </cell>
          <cell r="H676" t="str">
            <v>Khoa Cơ Điện</v>
          </cell>
          <cell r="I676" t="str">
            <v>Kỹ thuật viên</v>
          </cell>
          <cell r="J676">
            <v>1.86</v>
          </cell>
          <cell r="K676">
            <v>0</v>
          </cell>
          <cell r="L676" t="str">
            <v>01-Mar-21</v>
          </cell>
          <cell r="M676" t="str">
            <v>01-Mar-21</v>
          </cell>
          <cell r="N676">
            <v>4</v>
          </cell>
          <cell r="O676" t="str">
            <v>0415</v>
          </cell>
          <cell r="P676" t="str">
            <v>0415</v>
          </cell>
          <cell r="Q676" t="str">
            <v>13.096</v>
          </cell>
          <cell r="R676" t="str">
            <v>V.05.02.08</v>
          </cell>
          <cell r="S676" t="str">
            <v>VCD06</v>
          </cell>
        </row>
        <row r="677">
          <cell r="B677" t="str">
            <v>VCD04</v>
          </cell>
          <cell r="C677" t="str">
            <v>3120215009484</v>
          </cell>
          <cell r="D677" t="str">
            <v>Kiều Văn</v>
          </cell>
          <cell r="E677" t="str">
            <v>Viên</v>
          </cell>
          <cell r="F677">
            <v>4</v>
          </cell>
          <cell r="G677" t="str">
            <v>Xưởng Cơ Điện</v>
          </cell>
          <cell r="H677" t="str">
            <v>Khoa Cơ Điện</v>
          </cell>
          <cell r="I677" t="str">
            <v>Kỹ thuật viên</v>
          </cell>
          <cell r="J677">
            <v>2.86</v>
          </cell>
          <cell r="K677">
            <v>0</v>
          </cell>
          <cell r="L677" t="str">
            <v>01-Apr-20</v>
          </cell>
          <cell r="M677" t="str">
            <v>01-Oct-08</v>
          </cell>
          <cell r="N677">
            <v>4</v>
          </cell>
          <cell r="O677" t="str">
            <v>0415</v>
          </cell>
          <cell r="P677" t="str">
            <v>0415</v>
          </cell>
          <cell r="Q677" t="str">
            <v>13.096</v>
          </cell>
          <cell r="R677" t="str">
            <v>V.05.02.08</v>
          </cell>
          <cell r="S677" t="str">
            <v>VCD04</v>
          </cell>
        </row>
        <row r="678">
          <cell r="B678" t="str">
            <v>DLU08</v>
          </cell>
          <cell r="C678" t="str">
            <v>3120215003544</v>
          </cell>
          <cell r="D678" t="str">
            <v>Bùi Việt</v>
          </cell>
          <cell r="E678" t="str">
            <v>Đức</v>
          </cell>
          <cell r="F678">
            <v>4</v>
          </cell>
          <cell r="G678" t="str">
            <v>Động lực</v>
          </cell>
          <cell r="H678" t="str">
            <v>Viện Phát triển Công nghệ Cơ Điện</v>
          </cell>
          <cell r="I678" t="str">
            <v>Tiến sĩ, Giảng viên chính, Giám đốc Viện, Trưởng BM</v>
          </cell>
          <cell r="J678">
            <v>5.42</v>
          </cell>
          <cell r="K678">
            <v>0</v>
          </cell>
          <cell r="L678" t="str">
            <v>01-Dec-20</v>
          </cell>
          <cell r="M678" t="str">
            <v>01-Dec-20</v>
          </cell>
          <cell r="N678">
            <v>2</v>
          </cell>
          <cell r="O678" t="str">
            <v>4300</v>
          </cell>
          <cell r="P678" t="str">
            <v>0405</v>
          </cell>
          <cell r="Q678" t="str">
            <v>15.110</v>
          </cell>
          <cell r="R678" t="str">
            <v>V.07.01.02</v>
          </cell>
          <cell r="S678" t="str">
            <v>DLU08</v>
          </cell>
        </row>
        <row r="679">
          <cell r="B679" t="str">
            <v>KLS09</v>
          </cell>
          <cell r="C679" t="str">
            <v>3120215003284</v>
          </cell>
          <cell r="D679" t="str">
            <v>Tống Ngọc</v>
          </cell>
          <cell r="E679" t="str">
            <v>Tuấn</v>
          </cell>
          <cell r="F679">
            <v>4</v>
          </cell>
          <cell r="G679" t="str">
            <v>Công nghệ cơ khí</v>
          </cell>
          <cell r="H679" t="str">
            <v>Khoa Cơ Điện</v>
          </cell>
          <cell r="I679" t="str">
            <v>TS. Giảng viên chính, Trưởng BM</v>
          </cell>
          <cell r="J679">
            <v>5.76</v>
          </cell>
          <cell r="K679">
            <v>0</v>
          </cell>
          <cell r="L679" t="str">
            <v>01-Jan-19</v>
          </cell>
          <cell r="M679" t="str">
            <v>01-Jan-09</v>
          </cell>
          <cell r="N679">
            <v>2</v>
          </cell>
          <cell r="O679" t="str">
            <v>0403</v>
          </cell>
          <cell r="P679" t="str">
            <v>0403</v>
          </cell>
          <cell r="Q679" t="str">
            <v>15.110</v>
          </cell>
          <cell r="R679" t="str">
            <v>V.07.01.02</v>
          </cell>
          <cell r="S679" t="str">
            <v>KLS09</v>
          </cell>
        </row>
        <row r="680">
          <cell r="B680" t="str">
            <v>VCD03</v>
          </cell>
          <cell r="C680" t="str">
            <v>3120215003623</v>
          </cell>
          <cell r="D680" t="str">
            <v>Nguyễn Thị</v>
          </cell>
          <cell r="E680" t="str">
            <v>Châu</v>
          </cell>
          <cell r="F680">
            <v>4</v>
          </cell>
          <cell r="G680" t="str">
            <v>Xưởng Cơ Điện</v>
          </cell>
          <cell r="H680" t="str">
            <v>Khoa Cơ Điện</v>
          </cell>
          <cell r="I680" t="str">
            <v>Thạc sĩ, Kỹ sư</v>
          </cell>
          <cell r="J680">
            <v>3.66</v>
          </cell>
          <cell r="K680">
            <v>0</v>
          </cell>
          <cell r="L680" t="str">
            <v>01-Jul-21</v>
          </cell>
          <cell r="M680" t="str">
            <v>01-Jun-09</v>
          </cell>
          <cell r="N680">
            <v>3</v>
          </cell>
          <cell r="O680" t="str">
            <v>0415</v>
          </cell>
          <cell r="P680" t="str">
            <v>0415</v>
          </cell>
          <cell r="Q680" t="str">
            <v>13.095</v>
          </cell>
          <cell r="R680" t="str">
            <v>13.095</v>
          </cell>
          <cell r="S680" t="str">
            <v>VCD03</v>
          </cell>
        </row>
        <row r="681">
          <cell r="B681" t="str">
            <v>CHO15</v>
          </cell>
          <cell r="C681" t="str">
            <v>3120215003097</v>
          </cell>
          <cell r="D681" t="str">
            <v>Trần Huy</v>
          </cell>
          <cell r="E681" t="str">
            <v>Sùng</v>
          </cell>
          <cell r="F681">
            <v>4</v>
          </cell>
          <cell r="G681" t="str">
            <v>Cơ học kỹ thuật</v>
          </cell>
          <cell r="H681" t="str">
            <v>Trung tâm Dạy nghề Cơ Điện và Đào tạo lái xe</v>
          </cell>
          <cell r="I681" t="str">
            <v>Thạc sĩ, Giảng viên chính</v>
          </cell>
          <cell r="J681">
            <v>6.44</v>
          </cell>
          <cell r="K681">
            <v>0</v>
          </cell>
          <cell r="L681" t="str">
            <v>01-Dec-15</v>
          </cell>
          <cell r="M681" t="str">
            <v>01-Jan-01</v>
          </cell>
          <cell r="N681">
            <v>3</v>
          </cell>
          <cell r="O681" t="str">
            <v>6600</v>
          </cell>
          <cell r="P681" t="str">
            <v>0401</v>
          </cell>
          <cell r="Q681" t="str">
            <v>15.110</v>
          </cell>
          <cell r="R681" t="str">
            <v>V.07.01.02</v>
          </cell>
          <cell r="S681" t="str">
            <v>CHO15</v>
          </cell>
        </row>
        <row r="682">
          <cell r="B682" t="str">
            <v>HTD15</v>
          </cell>
          <cell r="C682" t="str">
            <v>3120215029640</v>
          </cell>
          <cell r="D682" t="str">
            <v>Nguyễn Hữu</v>
          </cell>
          <cell r="E682" t="str">
            <v>Thuần</v>
          </cell>
          <cell r="F682">
            <v>4</v>
          </cell>
          <cell r="G682" t="str">
            <v>Hệ thống điện</v>
          </cell>
          <cell r="H682" t="str">
            <v>Trung tâm Dạy nghề Cơ Điện và Đào tạo lái xe</v>
          </cell>
          <cell r="I682" t="str">
            <v>Thạc sĩ, Giảng viên</v>
          </cell>
          <cell r="J682">
            <v>4.6500000000000004</v>
          </cell>
          <cell r="K682">
            <v>0</v>
          </cell>
          <cell r="L682" t="str">
            <v>01-Sep-16</v>
          </cell>
          <cell r="M682" t="str">
            <v>01-Jun-82</v>
          </cell>
          <cell r="N682">
            <v>3</v>
          </cell>
          <cell r="O682" t="str">
            <v>6600</v>
          </cell>
          <cell r="P682" t="str">
            <v>0409</v>
          </cell>
          <cell r="Q682" t="str">
            <v>15.111</v>
          </cell>
          <cell r="R682" t="str">
            <v>V.07.01.03</v>
          </cell>
          <cell r="S682" t="str">
            <v>HTD15</v>
          </cell>
        </row>
        <row r="683">
          <cell r="B683" t="str">
            <v>TDH01</v>
          </cell>
          <cell r="C683" t="str">
            <v>3120215003232</v>
          </cell>
          <cell r="D683" t="str">
            <v>Ngô Trí</v>
          </cell>
          <cell r="E683" t="str">
            <v>Dương</v>
          </cell>
          <cell r="F683">
            <v>4</v>
          </cell>
          <cell r="G683" t="str">
            <v>Tự động hóa</v>
          </cell>
          <cell r="H683" t="str">
            <v>Trung tâm Đào tạo kỹ năng mềm</v>
          </cell>
          <cell r="I683" t="str">
            <v>TS. Giảng viên cao cấp, Giám đốc Trung tâm, Trưởng BM</v>
          </cell>
          <cell r="J683">
            <v>6.2</v>
          </cell>
          <cell r="K683">
            <v>0</v>
          </cell>
          <cell r="L683" t="str">
            <v>01-Feb-20</v>
          </cell>
          <cell r="M683" t="str">
            <v>01-Feb-20</v>
          </cell>
          <cell r="N683">
            <v>2</v>
          </cell>
          <cell r="O683" t="str">
            <v>6900</v>
          </cell>
          <cell r="P683" t="str">
            <v>0407</v>
          </cell>
          <cell r="Q683" t="str">
            <v>15.109</v>
          </cell>
          <cell r="R683" t="str">
            <v>V.07.01.01</v>
          </cell>
          <cell r="S683" t="str">
            <v>TDH01</v>
          </cell>
        </row>
        <row r="684">
          <cell r="B684" t="str">
            <v/>
          </cell>
          <cell r="C684" t="str">
            <v>3120215050340</v>
          </cell>
          <cell r="D684" t="str">
            <v>Nguyễn Thị Thanh</v>
          </cell>
          <cell r="E684" t="str">
            <v>Ngân</v>
          </cell>
          <cell r="F684">
            <v>4</v>
          </cell>
          <cell r="G684" t="str">
            <v>Văn phòng Khoa Cơ Điện</v>
          </cell>
          <cell r="H684" t="str">
            <v>Khoa Cơ Điện</v>
          </cell>
          <cell r="I684" t="str">
            <v>Thạc sĩ, Chuyên viên</v>
          </cell>
          <cell r="J684">
            <v>2.34</v>
          </cell>
          <cell r="K684">
            <v>0</v>
          </cell>
          <cell r="L684" t="str">
            <v>01-Apr-19</v>
          </cell>
          <cell r="M684" t="str">
            <v>01-Apr-19</v>
          </cell>
          <cell r="N684">
            <v>3</v>
          </cell>
          <cell r="O684" t="str">
            <v>0420</v>
          </cell>
          <cell r="P684" t="str">
            <v>0420</v>
          </cell>
          <cell r="Q684" t="str">
            <v>01.003</v>
          </cell>
          <cell r="R684" t="str">
            <v>01.003</v>
          </cell>
          <cell r="S684" t="str">
            <v/>
          </cell>
        </row>
        <row r="685">
          <cell r="B685" t="str">
            <v/>
          </cell>
          <cell r="C685" t="str">
            <v>3120205831704</v>
          </cell>
          <cell r="D685" t="str">
            <v>Lê Văn</v>
          </cell>
          <cell r="E685" t="str">
            <v>Quân</v>
          </cell>
          <cell r="F685">
            <v>4</v>
          </cell>
          <cell r="G685" t="str">
            <v>Văn phòng Khoa Cơ Điện</v>
          </cell>
          <cell r="H685" t="str">
            <v>Khoa Cơ Điện</v>
          </cell>
          <cell r="I685" t="str">
            <v>Chuyên viên</v>
          </cell>
          <cell r="J685">
            <v>2.34</v>
          </cell>
          <cell r="K685">
            <v>0</v>
          </cell>
          <cell r="L685" t="str">
            <v>01-Nov-21</v>
          </cell>
          <cell r="M685" t="str">
            <v>01-Nov-21</v>
          </cell>
          <cell r="N685">
            <v>4</v>
          </cell>
          <cell r="O685" t="str">
            <v>0420</v>
          </cell>
          <cell r="P685" t="str">
            <v>0420</v>
          </cell>
          <cell r="Q685" t="str">
            <v>01.003</v>
          </cell>
          <cell r="R685" t="str">
            <v>01.003</v>
          </cell>
          <cell r="S685" t="str">
            <v/>
          </cell>
        </row>
        <row r="686">
          <cell r="B686" t="str">
            <v>DIE06</v>
          </cell>
          <cell r="C686" t="str">
            <v>3120215058030</v>
          </cell>
          <cell r="D686" t="str">
            <v>Nguyễn Đức</v>
          </cell>
          <cell r="E686" t="str">
            <v>Dương</v>
          </cell>
          <cell r="F686">
            <v>4</v>
          </cell>
          <cell r="G686" t="str">
            <v>Cơ sở kỹ thuật điện</v>
          </cell>
          <cell r="H686" t="str">
            <v>Khoa Cơ Điện</v>
          </cell>
          <cell r="I686" t="str">
            <v>Thạc sĩ, Giảng viên</v>
          </cell>
          <cell r="J686">
            <v>3</v>
          </cell>
          <cell r="K686">
            <v>0</v>
          </cell>
          <cell r="L686" t="str">
            <v>01-Sep-19</v>
          </cell>
          <cell r="M686" t="str">
            <v>01-Mar-14</v>
          </cell>
          <cell r="N686">
            <v>3</v>
          </cell>
          <cell r="O686" t="str">
            <v>0402</v>
          </cell>
          <cell r="P686" t="str">
            <v>0402</v>
          </cell>
          <cell r="Q686" t="str">
            <v>15.111</v>
          </cell>
          <cell r="R686" t="str">
            <v>V.07.01.03</v>
          </cell>
          <cell r="S686" t="str">
            <v>DIE06</v>
          </cell>
        </row>
        <row r="687">
          <cell r="B687" t="str">
            <v>KT012</v>
          </cell>
          <cell r="C687" t="str">
            <v>3120215003906</v>
          </cell>
          <cell r="D687" t="str">
            <v>Nguyễn Hữu</v>
          </cell>
          <cell r="E687" t="str">
            <v>Khánh</v>
          </cell>
          <cell r="F687">
            <v>5</v>
          </cell>
          <cell r="G687" t="str">
            <v>Kinh tế</v>
          </cell>
          <cell r="H687" t="str">
            <v>Khoa Kinh tế và Phát triển nông thôn</v>
          </cell>
          <cell r="I687" t="str">
            <v>Tiến sĩ, Giảng viên</v>
          </cell>
          <cell r="J687">
            <v>3.99</v>
          </cell>
          <cell r="K687">
            <v>0</v>
          </cell>
          <cell r="L687" t="str">
            <v>01-Mar-16</v>
          </cell>
          <cell r="M687" t="str">
            <v>01-Sep-00</v>
          </cell>
          <cell r="N687">
            <v>2</v>
          </cell>
          <cell r="O687" t="str">
            <v>0501</v>
          </cell>
          <cell r="P687" t="str">
            <v>0501</v>
          </cell>
          <cell r="Q687" t="str">
            <v>15.111</v>
          </cell>
          <cell r="R687" t="str">
            <v>15.111</v>
          </cell>
          <cell r="S687" t="str">
            <v>TG402</v>
          </cell>
        </row>
        <row r="688">
          <cell r="B688" t="str">
            <v>KT019</v>
          </cell>
          <cell r="C688" t="str">
            <v/>
          </cell>
          <cell r="D688" t="str">
            <v>Vũ Thanh</v>
          </cell>
          <cell r="E688" t="str">
            <v>Hương</v>
          </cell>
          <cell r="F688">
            <v>5</v>
          </cell>
          <cell r="G688" t="str">
            <v>Kinh tế</v>
          </cell>
          <cell r="H688" t="str">
            <v>Khoa Kinh tế và Phát triển nông thôn</v>
          </cell>
          <cell r="I688" t="str">
            <v>Thạc sĩ, Giảng viên</v>
          </cell>
          <cell r="J688">
            <v>3</v>
          </cell>
          <cell r="K688">
            <v>0</v>
          </cell>
          <cell r="L688" t="str">
            <v>01-May-08</v>
          </cell>
          <cell r="M688" t="str">
            <v>01-May-02</v>
          </cell>
          <cell r="N688">
            <v>3</v>
          </cell>
          <cell r="O688" t="str">
            <v>0501</v>
          </cell>
          <cell r="P688" t="str">
            <v>0501</v>
          </cell>
          <cell r="Q688" t="str">
            <v>15.111</v>
          </cell>
          <cell r="R688" t="str">
            <v>15.111</v>
          </cell>
          <cell r="S688" t="str">
            <v>KT019</v>
          </cell>
        </row>
        <row r="689">
          <cell r="B689" t="str">
            <v>KT002</v>
          </cell>
          <cell r="C689" t="str">
            <v>3120215003783</v>
          </cell>
          <cell r="D689" t="str">
            <v>Trần Văn</v>
          </cell>
          <cell r="E689" t="str">
            <v>Đức</v>
          </cell>
          <cell r="F689">
            <v>5</v>
          </cell>
          <cell r="G689" t="str">
            <v>Kinh tế</v>
          </cell>
          <cell r="H689" t="str">
            <v>Khoa Kinh tế và Phát triển nông thôn</v>
          </cell>
          <cell r="I689" t="str">
            <v>Tiến sĩ, Giảng viên chính</v>
          </cell>
          <cell r="J689">
            <v>6.78</v>
          </cell>
          <cell r="K689">
            <v>0.08</v>
          </cell>
          <cell r="L689" t="str">
            <v>01-Dec-17</v>
          </cell>
          <cell r="M689" t="str">
            <v>01-Jan-01</v>
          </cell>
          <cell r="N689">
            <v>2</v>
          </cell>
          <cell r="O689" t="str">
            <v>0501</v>
          </cell>
          <cell r="P689" t="str">
            <v>0501</v>
          </cell>
          <cell r="Q689" t="str">
            <v>15.110</v>
          </cell>
          <cell r="R689" t="str">
            <v>V.07.01.02</v>
          </cell>
          <cell r="S689" t="str">
            <v>TG458</v>
          </cell>
        </row>
        <row r="690">
          <cell r="B690" t="str">
            <v>KT010</v>
          </cell>
          <cell r="C690" t="str">
            <v>3120215003790</v>
          </cell>
          <cell r="D690" t="str">
            <v>Nguyễn Phúc</v>
          </cell>
          <cell r="E690" t="str">
            <v>Thọ</v>
          </cell>
          <cell r="F690">
            <v>5</v>
          </cell>
          <cell r="G690" t="str">
            <v>Kinh tế</v>
          </cell>
          <cell r="H690" t="str">
            <v>Khoa Kinh tế và Phát triển nông thôn</v>
          </cell>
          <cell r="I690" t="str">
            <v>Tiến sĩ, Giảng viên chính</v>
          </cell>
          <cell r="J690">
            <v>6.78</v>
          </cell>
          <cell r="K690">
            <v>0</v>
          </cell>
          <cell r="L690" t="str">
            <v>01-Dec-11</v>
          </cell>
          <cell r="M690" t="str">
            <v>01-Apr-81</v>
          </cell>
          <cell r="N690">
            <v>2</v>
          </cell>
          <cell r="O690" t="str">
            <v>0501</v>
          </cell>
          <cell r="P690" t="str">
            <v>0501</v>
          </cell>
          <cell r="Q690" t="str">
            <v>15.110</v>
          </cell>
          <cell r="R690" t="str">
            <v>15.110</v>
          </cell>
          <cell r="S690" t="str">
            <v>TG084</v>
          </cell>
        </row>
        <row r="691">
          <cell r="B691" t="str">
            <v>KTP07</v>
          </cell>
          <cell r="C691" t="str">
            <v/>
          </cell>
          <cell r="D691" t="str">
            <v>Nguyễn Thị</v>
          </cell>
          <cell r="E691" t="str">
            <v>Vang</v>
          </cell>
          <cell r="F691">
            <v>5</v>
          </cell>
          <cell r="G691" t="str">
            <v>Kinh tế</v>
          </cell>
          <cell r="H691" t="str">
            <v>Khoa Kinh tế và Phát triển nông thôn</v>
          </cell>
          <cell r="I691" t="str">
            <v>Thạc sĩ, Giảng viên chính</v>
          </cell>
          <cell r="J691">
            <v>5.76</v>
          </cell>
          <cell r="K691">
            <v>0</v>
          </cell>
          <cell r="L691" t="str">
            <v>01-Nov-07</v>
          </cell>
          <cell r="M691" t="str">
            <v>08-Sep-76</v>
          </cell>
          <cell r="N691">
            <v>3</v>
          </cell>
          <cell r="O691" t="str">
            <v>0501</v>
          </cell>
          <cell r="P691" t="str">
            <v>0501</v>
          </cell>
          <cell r="Q691" t="str">
            <v>15.110</v>
          </cell>
          <cell r="R691" t="str">
            <v>15.110</v>
          </cell>
          <cell r="S691" t="str">
            <v>KTP07</v>
          </cell>
        </row>
        <row r="692">
          <cell r="B692" t="str">
            <v>KT011</v>
          </cell>
          <cell r="C692" t="str">
            <v>3120215003833</v>
          </cell>
          <cell r="D692" t="str">
            <v>Lương Xuân</v>
          </cell>
          <cell r="E692" t="str">
            <v>Chính</v>
          </cell>
          <cell r="F692">
            <v>5</v>
          </cell>
          <cell r="G692" t="str">
            <v>Kinh tế</v>
          </cell>
          <cell r="H692" t="str">
            <v>Khoa Kinh tế và Phát triển nông thôn</v>
          </cell>
          <cell r="I692" t="str">
            <v>Thạc sĩ, Giảng viên chính</v>
          </cell>
          <cell r="J692">
            <v>5.76</v>
          </cell>
          <cell r="K692">
            <v>0</v>
          </cell>
          <cell r="L692" t="str">
            <v>01-Apr-12</v>
          </cell>
          <cell r="M692" t="str">
            <v>01-Feb-84</v>
          </cell>
          <cell r="N692">
            <v>3</v>
          </cell>
          <cell r="O692" t="str">
            <v>0501</v>
          </cell>
          <cell r="P692" t="str">
            <v>0501</v>
          </cell>
          <cell r="Q692" t="str">
            <v>15.110</v>
          </cell>
          <cell r="R692" t="str">
            <v>15.110</v>
          </cell>
          <cell r="S692" t="str">
            <v>TG256</v>
          </cell>
        </row>
        <row r="693">
          <cell r="B693" t="str">
            <v>KT003</v>
          </cell>
          <cell r="C693" t="str">
            <v>3120215003840</v>
          </cell>
          <cell r="D693" t="str">
            <v>Lê Bá</v>
          </cell>
          <cell r="E693" t="str">
            <v>Chức</v>
          </cell>
          <cell r="F693">
            <v>5</v>
          </cell>
          <cell r="G693" t="str">
            <v>Kinh tế</v>
          </cell>
          <cell r="H693" t="str">
            <v>Khoa Kinh tế và Phát triển nông thôn</v>
          </cell>
          <cell r="I693" t="str">
            <v>Thạc sĩ, Giảng viên chính</v>
          </cell>
          <cell r="J693">
            <v>5.42</v>
          </cell>
          <cell r="K693">
            <v>0</v>
          </cell>
          <cell r="L693" t="str">
            <v>01-Oct-10</v>
          </cell>
          <cell r="M693" t="str">
            <v>01-Feb-84</v>
          </cell>
          <cell r="N693">
            <v>3</v>
          </cell>
          <cell r="O693" t="str">
            <v>0501</v>
          </cell>
          <cell r="P693" t="str">
            <v>0501</v>
          </cell>
          <cell r="Q693" t="str">
            <v>15.110</v>
          </cell>
          <cell r="R693" t="str">
            <v>15.110</v>
          </cell>
          <cell r="S693" t="str">
            <v>TG080</v>
          </cell>
        </row>
        <row r="694">
          <cell r="B694" t="str">
            <v/>
          </cell>
          <cell r="C694" t="str">
            <v/>
          </cell>
          <cell r="D694" t="str">
            <v>Nguyễn Thị Thu</v>
          </cell>
          <cell r="E694" t="str">
            <v>Hương</v>
          </cell>
          <cell r="F694">
            <v>5</v>
          </cell>
          <cell r="G694" t="str">
            <v>Kinh tế</v>
          </cell>
          <cell r="H694" t="str">
            <v>Khoa Kinh tế và Phát triển nông thôn</v>
          </cell>
          <cell r="I694" t="str">
            <v>Giảng viên</v>
          </cell>
          <cell r="J694">
            <v>2.67</v>
          </cell>
          <cell r="K694">
            <v>0</v>
          </cell>
          <cell r="L694" t="str">
            <v>01-May-06</v>
          </cell>
          <cell r="M694" t="str">
            <v>02-May-02</v>
          </cell>
          <cell r="N694">
            <v>4</v>
          </cell>
          <cell r="O694" t="str">
            <v>0501</v>
          </cell>
          <cell r="P694" t="str">
            <v>0501</v>
          </cell>
          <cell r="Q694" t="str">
            <v>15.111</v>
          </cell>
          <cell r="R694" t="str">
            <v>15.111</v>
          </cell>
          <cell r="S694" t="str">
            <v/>
          </cell>
        </row>
        <row r="695">
          <cell r="B695" t="str">
            <v>KT001</v>
          </cell>
          <cell r="C695" t="str">
            <v>3120215003891</v>
          </cell>
          <cell r="D695" t="str">
            <v>Nguyễn Tất</v>
          </cell>
          <cell r="E695" t="str">
            <v>Thắng</v>
          </cell>
          <cell r="F695">
            <v>5</v>
          </cell>
          <cell r="G695" t="str">
            <v>Kinh tế</v>
          </cell>
          <cell r="H695" t="str">
            <v>Khoa Kinh tế và Phát triển nông thôn</v>
          </cell>
          <cell r="I695" t="str">
            <v>Tiến sĩ, Giảng viên chính</v>
          </cell>
          <cell r="J695">
            <v>5.08</v>
          </cell>
          <cell r="K695">
            <v>0</v>
          </cell>
          <cell r="L695" t="str">
            <v>01-Mar-21</v>
          </cell>
          <cell r="M695" t="str">
            <v>01-Apr-18</v>
          </cell>
          <cell r="N695">
            <v>2</v>
          </cell>
          <cell r="O695" t="str">
            <v>0501</v>
          </cell>
          <cell r="P695" t="str">
            <v>0501</v>
          </cell>
          <cell r="Q695" t="str">
            <v>15.110</v>
          </cell>
          <cell r="R695" t="str">
            <v>V.07.01.02</v>
          </cell>
          <cell r="S695" t="str">
            <v>KT001</v>
          </cell>
        </row>
        <row r="696">
          <cell r="B696" t="str">
            <v>KT007</v>
          </cell>
          <cell r="C696" t="str">
            <v>3120215003929</v>
          </cell>
          <cell r="D696" t="str">
            <v>Trần Đức</v>
          </cell>
          <cell r="E696" t="str">
            <v>Trí</v>
          </cell>
          <cell r="F696">
            <v>5</v>
          </cell>
          <cell r="G696" t="str">
            <v>Kinh tế</v>
          </cell>
          <cell r="H696" t="str">
            <v>Khoa Kinh tế và Phát triển nông thôn</v>
          </cell>
          <cell r="I696" t="str">
            <v>Tiến sĩ, Giảng viên</v>
          </cell>
          <cell r="J696">
            <v>3.99</v>
          </cell>
          <cell r="K696">
            <v>0</v>
          </cell>
          <cell r="L696" t="str">
            <v>01-Mar-20</v>
          </cell>
          <cell r="M696" t="str">
            <v>01-Mar-05</v>
          </cell>
          <cell r="N696">
            <v>2</v>
          </cell>
          <cell r="O696" t="str">
            <v>0501</v>
          </cell>
          <cell r="P696" t="str">
            <v>0501</v>
          </cell>
          <cell r="Q696" t="str">
            <v>15.111</v>
          </cell>
          <cell r="R696" t="str">
            <v>V.07.01.03</v>
          </cell>
          <cell r="S696" t="str">
            <v>KT007</v>
          </cell>
        </row>
        <row r="697">
          <cell r="B697" t="str">
            <v>KT009</v>
          </cell>
          <cell r="C697" t="str">
            <v>3120215010034</v>
          </cell>
          <cell r="D697" t="str">
            <v>Nguyễn Thị Thu</v>
          </cell>
          <cell r="E697" t="str">
            <v>Quỳnh</v>
          </cell>
          <cell r="F697">
            <v>5</v>
          </cell>
          <cell r="G697" t="str">
            <v>Kinh tế</v>
          </cell>
          <cell r="H697" t="str">
            <v>Khoa Kinh tế và Phát triển nông thôn</v>
          </cell>
          <cell r="I697" t="str">
            <v>Tiến sĩ, Giảng viên chính, Phó BM</v>
          </cell>
          <cell r="J697">
            <v>4.4000000000000004</v>
          </cell>
          <cell r="K697">
            <v>0</v>
          </cell>
          <cell r="L697" t="str">
            <v>01-Dec-20</v>
          </cell>
          <cell r="M697" t="str">
            <v>01-Dec-20</v>
          </cell>
          <cell r="N697">
            <v>2</v>
          </cell>
          <cell r="O697" t="str">
            <v>0501</v>
          </cell>
          <cell r="P697" t="str">
            <v>0501</v>
          </cell>
          <cell r="Q697" t="str">
            <v>15.110</v>
          </cell>
          <cell r="R697" t="str">
            <v>V.07.01.02</v>
          </cell>
          <cell r="S697" t="str">
            <v>KT009</v>
          </cell>
        </row>
        <row r="698">
          <cell r="B698" t="str">
            <v>KT013</v>
          </cell>
          <cell r="C698" t="str">
            <v>3120215028959</v>
          </cell>
          <cell r="D698" t="str">
            <v>Ngô Minh</v>
          </cell>
          <cell r="E698" t="str">
            <v>Hải</v>
          </cell>
          <cell r="F698">
            <v>5</v>
          </cell>
          <cell r="G698" t="str">
            <v>Kinh tế</v>
          </cell>
          <cell r="H698" t="str">
            <v>Khoa Kinh tế và Phát triển nông thôn</v>
          </cell>
          <cell r="I698" t="str">
            <v>Tiến sĩ, Giảng viên</v>
          </cell>
          <cell r="J698">
            <v>3.33</v>
          </cell>
          <cell r="K698">
            <v>0</v>
          </cell>
          <cell r="L698" t="str">
            <v>01-Aug-19</v>
          </cell>
          <cell r="M698" t="str">
            <v>01-Aug-10</v>
          </cell>
          <cell r="N698">
            <v>2</v>
          </cell>
          <cell r="O698" t="str">
            <v>0501</v>
          </cell>
          <cell r="P698" t="str">
            <v>0501</v>
          </cell>
          <cell r="Q698" t="str">
            <v>15.111</v>
          </cell>
          <cell r="R698" t="str">
            <v>V.07.01.03</v>
          </cell>
          <cell r="S698" t="str">
            <v>KT013</v>
          </cell>
        </row>
        <row r="699">
          <cell r="B699" t="str">
            <v>KT004</v>
          </cell>
          <cell r="C699" t="str">
            <v>3120215033516</v>
          </cell>
          <cell r="D699" t="str">
            <v>Lương Thị</v>
          </cell>
          <cell r="E699" t="str">
            <v>Dân</v>
          </cell>
          <cell r="F699">
            <v>5</v>
          </cell>
          <cell r="G699" t="str">
            <v>Kinh tế</v>
          </cell>
          <cell r="H699" t="str">
            <v>Khoa Kinh tế và Phát triển nông thôn</v>
          </cell>
          <cell r="I699" t="str">
            <v>Tiến sĩ, Giảng viên</v>
          </cell>
          <cell r="J699">
            <v>3.33</v>
          </cell>
          <cell r="K699">
            <v>0</v>
          </cell>
          <cell r="L699" t="str">
            <v>01-Jul-20</v>
          </cell>
          <cell r="M699" t="str">
            <v>01-Mar-11</v>
          </cell>
          <cell r="N699">
            <v>2</v>
          </cell>
          <cell r="O699" t="str">
            <v>0501</v>
          </cell>
          <cell r="P699" t="str">
            <v>0501</v>
          </cell>
          <cell r="Q699" t="str">
            <v>15.111</v>
          </cell>
          <cell r="R699" t="str">
            <v>V.07.01.03</v>
          </cell>
          <cell r="S699" t="str">
            <v>KT004</v>
          </cell>
        </row>
        <row r="700">
          <cell r="B700" t="str">
            <v>KT008</v>
          </cell>
          <cell r="C700" t="str">
            <v>3120215033489</v>
          </cell>
          <cell r="D700" t="str">
            <v>Thái Thị</v>
          </cell>
          <cell r="E700" t="str">
            <v>Nhung</v>
          </cell>
          <cell r="F700">
            <v>5</v>
          </cell>
          <cell r="G700" t="str">
            <v>Kinh tế</v>
          </cell>
          <cell r="H700" t="str">
            <v>Khoa Kinh tế và Phát triển nông thôn</v>
          </cell>
          <cell r="I700" t="str">
            <v>Thạc sĩ, Giảng viên</v>
          </cell>
          <cell r="J700">
            <v>3.33</v>
          </cell>
          <cell r="K700">
            <v>0</v>
          </cell>
          <cell r="L700" t="str">
            <v>01-Mar-20</v>
          </cell>
          <cell r="M700" t="str">
            <v>01-Mar-11</v>
          </cell>
          <cell r="N700">
            <v>3</v>
          </cell>
          <cell r="O700" t="str">
            <v>0501</v>
          </cell>
          <cell r="P700" t="str">
            <v>0501</v>
          </cell>
          <cell r="Q700" t="str">
            <v>15.111</v>
          </cell>
          <cell r="R700" t="str">
            <v>V.07.01.03</v>
          </cell>
          <cell r="S700" t="str">
            <v>KT008</v>
          </cell>
        </row>
        <row r="701">
          <cell r="B701" t="str">
            <v>KT005</v>
          </cell>
          <cell r="C701" t="str">
            <v>3120215035108</v>
          </cell>
          <cell r="D701" t="str">
            <v>Nguyễn Thị Huyền</v>
          </cell>
          <cell r="E701" t="str">
            <v>Châm</v>
          </cell>
          <cell r="F701">
            <v>5</v>
          </cell>
          <cell r="G701" t="str">
            <v>Kinh tế</v>
          </cell>
          <cell r="H701" t="str">
            <v>Khoa Kinh tế và Phát triển nông thôn</v>
          </cell>
          <cell r="I701" t="str">
            <v>Thạc sĩ, Giảng viên</v>
          </cell>
          <cell r="J701">
            <v>3.33</v>
          </cell>
          <cell r="K701">
            <v>0</v>
          </cell>
          <cell r="L701" t="str">
            <v>01-Aug-20</v>
          </cell>
          <cell r="M701" t="str">
            <v>01-Aug-11</v>
          </cell>
          <cell r="N701">
            <v>3</v>
          </cell>
          <cell r="O701" t="str">
            <v>0501</v>
          </cell>
          <cell r="P701" t="str">
            <v>0501</v>
          </cell>
          <cell r="Q701" t="str">
            <v>15.111</v>
          </cell>
          <cell r="R701" t="str">
            <v>V.07.01.03</v>
          </cell>
          <cell r="S701" t="str">
            <v>KT005</v>
          </cell>
        </row>
        <row r="702">
          <cell r="B702" t="str">
            <v>KT006</v>
          </cell>
          <cell r="C702" t="str">
            <v>3120215035114</v>
          </cell>
          <cell r="D702" t="str">
            <v>Đoàn Bích</v>
          </cell>
          <cell r="E702" t="str">
            <v>Hạnh</v>
          </cell>
          <cell r="F702">
            <v>5</v>
          </cell>
          <cell r="G702" t="str">
            <v>Kinh tế</v>
          </cell>
          <cell r="H702" t="str">
            <v>Khoa Kinh tế và Phát triển nông thôn</v>
          </cell>
          <cell r="I702" t="str">
            <v>Thạc sĩ, Giảng viên</v>
          </cell>
          <cell r="J702">
            <v>3.33</v>
          </cell>
          <cell r="K702">
            <v>0</v>
          </cell>
          <cell r="L702" t="str">
            <v>01-Aug-20</v>
          </cell>
          <cell r="M702" t="str">
            <v>01-Aug-11</v>
          </cell>
          <cell r="N702">
            <v>3</v>
          </cell>
          <cell r="O702" t="str">
            <v>0501</v>
          </cell>
          <cell r="P702" t="str">
            <v>0501</v>
          </cell>
          <cell r="Q702" t="str">
            <v>15.111</v>
          </cell>
          <cell r="R702" t="str">
            <v>V.07.01.03</v>
          </cell>
          <cell r="S702" t="str">
            <v>KT006</v>
          </cell>
        </row>
        <row r="703">
          <cell r="B703" t="str">
            <v>KT015</v>
          </cell>
          <cell r="C703" t="str">
            <v>3120215039036</v>
          </cell>
          <cell r="D703" t="str">
            <v>Đồng Thanh</v>
          </cell>
          <cell r="E703" t="str">
            <v>Mai</v>
          </cell>
          <cell r="F703">
            <v>5</v>
          </cell>
          <cell r="G703" t="str">
            <v>Kinh tế</v>
          </cell>
          <cell r="H703" t="str">
            <v>Khoa Kinh tế và Phát triển nông thôn</v>
          </cell>
          <cell r="I703" t="str">
            <v>Thạc sĩ, Giảng viên</v>
          </cell>
          <cell r="J703">
            <v>3</v>
          </cell>
          <cell r="K703">
            <v>0</v>
          </cell>
          <cell r="L703" t="str">
            <v>01-Jan-19</v>
          </cell>
          <cell r="M703" t="str">
            <v>01-Jan-13</v>
          </cell>
          <cell r="N703">
            <v>3</v>
          </cell>
          <cell r="O703" t="str">
            <v>0501</v>
          </cell>
          <cell r="P703" t="str">
            <v>0501</v>
          </cell>
          <cell r="Q703" t="str">
            <v>15.111</v>
          </cell>
          <cell r="R703" t="str">
            <v>V.07.01.03</v>
          </cell>
          <cell r="S703" t="str">
            <v>KT015</v>
          </cell>
        </row>
        <row r="704">
          <cell r="B704" t="str">
            <v>KT017</v>
          </cell>
          <cell r="C704" t="str">
            <v>3120215039319</v>
          </cell>
          <cell r="D704" t="str">
            <v>Bùi Thị Khánh</v>
          </cell>
          <cell r="E704" t="str">
            <v>Hòa</v>
          </cell>
          <cell r="F704">
            <v>5</v>
          </cell>
          <cell r="G704" t="str">
            <v>Kinh tế</v>
          </cell>
          <cell r="H704" t="str">
            <v>Khoa Kinh tế và Phát triển nông thôn</v>
          </cell>
          <cell r="I704" t="str">
            <v>Thạc sĩ, Giảng viên</v>
          </cell>
          <cell r="J704">
            <v>3</v>
          </cell>
          <cell r="K704">
            <v>0</v>
          </cell>
          <cell r="L704" t="str">
            <v>01-Jan-19</v>
          </cell>
          <cell r="M704" t="str">
            <v>01-Jan-13</v>
          </cell>
          <cell r="N704">
            <v>3</v>
          </cell>
          <cell r="O704" t="str">
            <v>0501</v>
          </cell>
          <cell r="P704" t="str">
            <v>0501</v>
          </cell>
          <cell r="Q704" t="str">
            <v>15.111</v>
          </cell>
          <cell r="R704" t="str">
            <v>V.07.01.03</v>
          </cell>
          <cell r="S704" t="str">
            <v>KT017</v>
          </cell>
        </row>
        <row r="705">
          <cell r="B705" t="str">
            <v>KT018</v>
          </cell>
          <cell r="C705" t="str">
            <v>3120215045022</v>
          </cell>
          <cell r="D705" t="str">
            <v>Phan Xuân</v>
          </cell>
          <cell r="E705" t="str">
            <v>Tân</v>
          </cell>
          <cell r="F705">
            <v>5</v>
          </cell>
          <cell r="G705" t="str">
            <v>Kinh tế</v>
          </cell>
          <cell r="H705" t="str">
            <v>Khoa Kinh tế và Phát triển nông thôn</v>
          </cell>
          <cell r="I705" t="str">
            <v>Thạc sĩ, Giảng viên</v>
          </cell>
          <cell r="J705">
            <v>3</v>
          </cell>
          <cell r="K705">
            <v>0</v>
          </cell>
          <cell r="L705" t="str">
            <v>01-Jan-21</v>
          </cell>
          <cell r="M705" t="str">
            <v>01-Jan-15</v>
          </cell>
          <cell r="N705">
            <v>3</v>
          </cell>
          <cell r="O705" t="str">
            <v>0501</v>
          </cell>
          <cell r="P705" t="str">
            <v>0501</v>
          </cell>
          <cell r="Q705" t="str">
            <v>15.111</v>
          </cell>
          <cell r="R705" t="str">
            <v>V.07.01.03</v>
          </cell>
          <cell r="S705" t="str">
            <v>KT018</v>
          </cell>
        </row>
        <row r="706">
          <cell r="B706" t="str">
            <v/>
          </cell>
          <cell r="C706" t="str">
            <v/>
          </cell>
          <cell r="D706" t="str">
            <v>Nguyễn Thái</v>
          </cell>
          <cell r="E706" t="str">
            <v>Anh</v>
          </cell>
          <cell r="F706">
            <v>5</v>
          </cell>
          <cell r="G706" t="str">
            <v>Kinh tế</v>
          </cell>
          <cell r="H706" t="str">
            <v>Khoa Kinh tế và Phát triển nông thôn</v>
          </cell>
          <cell r="I706" t="str">
            <v>Nghiên cứu viên</v>
          </cell>
          <cell r="J706">
            <v>1.99</v>
          </cell>
          <cell r="K706">
            <v>0</v>
          </cell>
          <cell r="L706" t="str">
            <v>01-Jan-16</v>
          </cell>
          <cell r="M706" t="str">
            <v>01-Jan-16</v>
          </cell>
          <cell r="N706">
            <v>4</v>
          </cell>
          <cell r="O706" t="str">
            <v>0501</v>
          </cell>
          <cell r="P706" t="str">
            <v>0501</v>
          </cell>
          <cell r="Q706" t="str">
            <v>13.092</v>
          </cell>
          <cell r="R706" t="str">
            <v>13.092</v>
          </cell>
          <cell r="S706" t="str">
            <v/>
          </cell>
        </row>
        <row r="707">
          <cell r="B707" t="str">
            <v>PTN09</v>
          </cell>
          <cell r="C707" t="str">
            <v>3120215004077</v>
          </cell>
          <cell r="D707" t="str">
            <v>Nguyễn Minh</v>
          </cell>
          <cell r="E707" t="str">
            <v>Đức</v>
          </cell>
          <cell r="F707">
            <v>5</v>
          </cell>
          <cell r="G707" t="str">
            <v>Kinh tế</v>
          </cell>
          <cell r="H707" t="str">
            <v>Trung tâm Đào tạo kỹ năng mềm</v>
          </cell>
          <cell r="I707" t="str">
            <v>Tiến sĩ, Giảng viên chính, Trưởng BM, Phó GIám đốc Trung tâm</v>
          </cell>
          <cell r="J707">
            <v>4.4000000000000004</v>
          </cell>
          <cell r="K707">
            <v>0</v>
          </cell>
          <cell r="L707" t="str">
            <v>01-May-20</v>
          </cell>
          <cell r="M707" t="str">
            <v>01-Dec-20</v>
          </cell>
          <cell r="N707">
            <v>2</v>
          </cell>
          <cell r="O707" t="str">
            <v>6900</v>
          </cell>
          <cell r="P707" t="str">
            <v>0501</v>
          </cell>
          <cell r="Q707" t="str">
            <v>15.110</v>
          </cell>
          <cell r="R707" t="str">
            <v>V.07.01.02</v>
          </cell>
          <cell r="S707" t="str">
            <v>PTN09</v>
          </cell>
        </row>
        <row r="708">
          <cell r="B708" t="str">
            <v/>
          </cell>
          <cell r="C708" t="str">
            <v/>
          </cell>
          <cell r="D708" t="str">
            <v>Đinh Văn</v>
          </cell>
          <cell r="E708" t="str">
            <v>Hiến</v>
          </cell>
          <cell r="F708">
            <v>5</v>
          </cell>
          <cell r="G708" t="str">
            <v>Phát triển nông thôn</v>
          </cell>
          <cell r="H708" t="str">
            <v>Khoa Kinh tế và Phát triển nông thôn</v>
          </cell>
          <cell r="I708" t="str">
            <v>Giảng viên chính</v>
          </cell>
          <cell r="J708">
            <v>6.78</v>
          </cell>
          <cell r="K708">
            <v>0</v>
          </cell>
          <cell r="L708" t="str">
            <v>01-Jun-02</v>
          </cell>
          <cell r="M708" t="str">
            <v>01-Oct-66</v>
          </cell>
          <cell r="N708">
            <v>4</v>
          </cell>
          <cell r="O708" t="str">
            <v>0502</v>
          </cell>
          <cell r="P708" t="str">
            <v>0502</v>
          </cell>
          <cell r="Q708" t="str">
            <v>15.110</v>
          </cell>
          <cell r="R708" t="str">
            <v>15.110</v>
          </cell>
          <cell r="S708" t="str">
            <v/>
          </cell>
        </row>
        <row r="709">
          <cell r="B709" t="str">
            <v>MOI55</v>
          </cell>
          <cell r="C709" t="str">
            <v/>
          </cell>
          <cell r="D709" t="str">
            <v>Nguyễn Xuân</v>
          </cell>
          <cell r="E709" t="str">
            <v>Tin</v>
          </cell>
          <cell r="F709">
            <v>5</v>
          </cell>
          <cell r="G709" t="str">
            <v>Phát triển nông thôn</v>
          </cell>
          <cell r="H709" t="str">
            <v>Khoa Kinh tế và Phát triển nông thôn</v>
          </cell>
          <cell r="I709" t="str">
            <v>Thạc sĩ, Giảng viên chính</v>
          </cell>
          <cell r="J709">
            <v>6.1</v>
          </cell>
          <cell r="K709">
            <v>0</v>
          </cell>
          <cell r="L709" t="str">
            <v>01-Dec-07</v>
          </cell>
          <cell r="M709" t="str">
            <v>01-Jan-77</v>
          </cell>
          <cell r="N709">
            <v>3</v>
          </cell>
          <cell r="O709" t="str">
            <v>0502</v>
          </cell>
          <cell r="P709" t="str">
            <v>0502</v>
          </cell>
          <cell r="Q709" t="str">
            <v>15.110</v>
          </cell>
          <cell r="R709" t="str">
            <v>15.110</v>
          </cell>
          <cell r="S709" t="str">
            <v>MOI55</v>
          </cell>
        </row>
        <row r="710">
          <cell r="B710" t="str">
            <v>PTN01</v>
          </cell>
          <cell r="C710" t="str">
            <v>3120215004083</v>
          </cell>
          <cell r="D710" t="str">
            <v>Mai Thanh</v>
          </cell>
          <cell r="E710" t="str">
            <v>Cúc</v>
          </cell>
          <cell r="F710">
            <v>5</v>
          </cell>
          <cell r="G710" t="str">
            <v>Phát triển nông thôn</v>
          </cell>
          <cell r="H710" t="str">
            <v>Khoa Kinh tế và Phát triển nông thôn</v>
          </cell>
          <cell r="I710" t="str">
            <v>PGS.TS. Giảng viên cao cấp, Bảo lưu PCCV</v>
          </cell>
          <cell r="J710">
            <v>7.28</v>
          </cell>
          <cell r="K710">
            <v>0</v>
          </cell>
          <cell r="L710" t="str">
            <v>01-Jul-21</v>
          </cell>
          <cell r="M710" t="str">
            <v>30-Dec-16</v>
          </cell>
          <cell r="N710">
            <v>2</v>
          </cell>
          <cell r="O710" t="str">
            <v>0502</v>
          </cell>
          <cell r="P710" t="str">
            <v>0502</v>
          </cell>
          <cell r="Q710" t="str">
            <v>15.109</v>
          </cell>
          <cell r="R710" t="str">
            <v>V.07.01.01</v>
          </cell>
          <cell r="S710" t="str">
            <v>PTN01</v>
          </cell>
        </row>
        <row r="711">
          <cell r="B711" t="str">
            <v>PTN05</v>
          </cell>
          <cell r="C711" t="str">
            <v>3120215004002</v>
          </cell>
          <cell r="D711" t="str">
            <v>Nguyễn Trọng</v>
          </cell>
          <cell r="E711" t="str">
            <v>Đắc</v>
          </cell>
          <cell r="F711">
            <v>5</v>
          </cell>
          <cell r="G711" t="str">
            <v>Phát triển nông thôn</v>
          </cell>
          <cell r="H711" t="str">
            <v>Khoa Kinh tế và Phát triển nông thôn</v>
          </cell>
          <cell r="I711" t="str">
            <v>Thạc sĩ, Giảng viên chính</v>
          </cell>
          <cell r="J711">
            <v>6.1</v>
          </cell>
          <cell r="K711">
            <v>0</v>
          </cell>
          <cell r="L711" t="str">
            <v>01-Apr-13</v>
          </cell>
          <cell r="M711" t="str">
            <v>01-Apr-01</v>
          </cell>
          <cell r="N711">
            <v>3</v>
          </cell>
          <cell r="O711" t="str">
            <v>0502</v>
          </cell>
          <cell r="P711" t="str">
            <v>0502</v>
          </cell>
          <cell r="Q711" t="str">
            <v>15.110</v>
          </cell>
          <cell r="R711" t="str">
            <v>15.110</v>
          </cell>
          <cell r="S711" t="str">
            <v>TG285</v>
          </cell>
        </row>
        <row r="712">
          <cell r="B712" t="str">
            <v>PTN04</v>
          </cell>
          <cell r="C712" t="str">
            <v>3120215004019</v>
          </cell>
          <cell r="D712" t="str">
            <v>Nguyễn Thị Tuyết</v>
          </cell>
          <cell r="E712" t="str">
            <v>Lan</v>
          </cell>
          <cell r="F712">
            <v>5</v>
          </cell>
          <cell r="G712" t="str">
            <v>Phát triển nông thôn</v>
          </cell>
          <cell r="H712" t="str">
            <v>Khoa Kinh tế và Phát triển nông thôn</v>
          </cell>
          <cell r="I712" t="str">
            <v>Thạc sĩ, Giảng viên chính, Phó BM</v>
          </cell>
          <cell r="J712">
            <v>5.76</v>
          </cell>
          <cell r="K712">
            <v>0</v>
          </cell>
          <cell r="L712" t="str">
            <v>01-Jan-14</v>
          </cell>
          <cell r="M712" t="str">
            <v>01-Jul-03</v>
          </cell>
          <cell r="N712">
            <v>3</v>
          </cell>
          <cell r="O712" t="str">
            <v>0502</v>
          </cell>
          <cell r="P712" t="str">
            <v>0502</v>
          </cell>
          <cell r="Q712" t="str">
            <v>15.110</v>
          </cell>
          <cell r="R712" t="str">
            <v>15.110</v>
          </cell>
          <cell r="S712" t="str">
            <v>TG293</v>
          </cell>
        </row>
        <row r="713">
          <cell r="B713" t="str">
            <v>PTN14</v>
          </cell>
          <cell r="C713" t="str">
            <v>3120215006979</v>
          </cell>
          <cell r="D713" t="str">
            <v>Quyền Đình</v>
          </cell>
          <cell r="E713" t="str">
            <v>Hà</v>
          </cell>
          <cell r="F713">
            <v>5</v>
          </cell>
          <cell r="G713" t="str">
            <v>Phát triển nông thôn</v>
          </cell>
          <cell r="H713" t="str">
            <v>Khoa Kinh tế và Phát triển nông thôn</v>
          </cell>
          <cell r="I713" t="str">
            <v>PGS.TS. Giảng viên cao cấp</v>
          </cell>
          <cell r="J713">
            <v>7.64</v>
          </cell>
          <cell r="K713">
            <v>0</v>
          </cell>
          <cell r="L713" t="str">
            <v>30-Dec-19</v>
          </cell>
          <cell r="M713" t="str">
            <v>30-Dec-16</v>
          </cell>
          <cell r="N713">
            <v>2</v>
          </cell>
          <cell r="O713" t="str">
            <v>0502</v>
          </cell>
          <cell r="P713" t="str">
            <v>0502</v>
          </cell>
          <cell r="Q713" t="str">
            <v>15.109</v>
          </cell>
          <cell r="R713" t="str">
            <v>V.07.01.01</v>
          </cell>
          <cell r="S713" t="str">
            <v>TG535</v>
          </cell>
        </row>
        <row r="714">
          <cell r="B714" t="str">
            <v>PTN07</v>
          </cell>
          <cell r="C714" t="str">
            <v>3120215004090</v>
          </cell>
          <cell r="D714" t="str">
            <v>Mai Lan</v>
          </cell>
          <cell r="E714" t="str">
            <v>Phương</v>
          </cell>
          <cell r="F714">
            <v>5</v>
          </cell>
          <cell r="G714" t="str">
            <v>Phát triển nông thôn</v>
          </cell>
          <cell r="H714" t="str">
            <v>Khoa Kinh tế và Phát triển nông thôn</v>
          </cell>
          <cell r="I714" t="str">
            <v>Tiến sĩ, Giảng viên chính, Phó BM</v>
          </cell>
          <cell r="J714">
            <v>4.74</v>
          </cell>
          <cell r="K714">
            <v>0</v>
          </cell>
          <cell r="L714" t="str">
            <v>01-Apr-20</v>
          </cell>
          <cell r="M714" t="str">
            <v>01-Apr-18</v>
          </cell>
          <cell r="N714">
            <v>2</v>
          </cell>
          <cell r="O714" t="str">
            <v>0502</v>
          </cell>
          <cell r="P714" t="str">
            <v>0502</v>
          </cell>
          <cell r="Q714" t="str">
            <v>15.110</v>
          </cell>
          <cell r="R714" t="str">
            <v>V.07.01.02</v>
          </cell>
          <cell r="S714" t="str">
            <v>PTN07</v>
          </cell>
        </row>
        <row r="715">
          <cell r="B715" t="str">
            <v>PTN06</v>
          </cell>
          <cell r="C715" t="str">
            <v>3120215004031</v>
          </cell>
          <cell r="D715" t="str">
            <v>Nguyễn Thị Minh</v>
          </cell>
          <cell r="E715" t="str">
            <v>Hiền</v>
          </cell>
          <cell r="F715">
            <v>5</v>
          </cell>
          <cell r="G715" t="str">
            <v>Phát triển nông thôn</v>
          </cell>
          <cell r="H715" t="str">
            <v>Khoa Kinh tế và Phát triển nông thôn</v>
          </cell>
          <cell r="I715" t="str">
            <v>PGS.TS. Giảng viên cao cấp, Trưởng Khoa</v>
          </cell>
          <cell r="J715">
            <v>6.92</v>
          </cell>
          <cell r="K715">
            <v>0</v>
          </cell>
          <cell r="L715" t="str">
            <v>30-Dec-21</v>
          </cell>
          <cell r="M715" t="str">
            <v>30-Dec-16</v>
          </cell>
          <cell r="N715">
            <v>2</v>
          </cell>
          <cell r="O715" t="str">
            <v>0502</v>
          </cell>
          <cell r="P715" t="str">
            <v>0502</v>
          </cell>
          <cell r="Q715" t="str">
            <v>15.109</v>
          </cell>
          <cell r="R715" t="str">
            <v>V.07.01.01</v>
          </cell>
          <cell r="S715" t="str">
            <v>PTN06</v>
          </cell>
        </row>
        <row r="716">
          <cell r="B716" t="str">
            <v>PTN08</v>
          </cell>
          <cell r="C716" t="str">
            <v>3120215004127</v>
          </cell>
          <cell r="D716" t="str">
            <v>Đỗ Thị Thanh</v>
          </cell>
          <cell r="E716" t="str">
            <v>Huyền</v>
          </cell>
          <cell r="F716">
            <v>5</v>
          </cell>
          <cell r="G716" t="str">
            <v>Phát triển nông thôn</v>
          </cell>
          <cell r="H716" t="str">
            <v>Khoa Kinh tế và Phát triển nông thôn</v>
          </cell>
          <cell r="I716" t="str">
            <v>Tiến sĩ, Giảng viên chính</v>
          </cell>
          <cell r="J716">
            <v>4.4000000000000004</v>
          </cell>
          <cell r="K716">
            <v>0</v>
          </cell>
          <cell r="L716" t="str">
            <v>01-Dec-20</v>
          </cell>
          <cell r="M716" t="str">
            <v>01-Dec-20</v>
          </cell>
          <cell r="N716">
            <v>2</v>
          </cell>
          <cell r="O716" t="str">
            <v>0502</v>
          </cell>
          <cell r="P716" t="str">
            <v>0502</v>
          </cell>
          <cell r="Q716" t="str">
            <v>15.110</v>
          </cell>
          <cell r="R716" t="str">
            <v>V.07.01.02</v>
          </cell>
          <cell r="S716" t="str">
            <v>PTN08</v>
          </cell>
        </row>
        <row r="717">
          <cell r="B717" t="str">
            <v>PTN18</v>
          </cell>
          <cell r="C717" t="str">
            <v>3120215010040</v>
          </cell>
          <cell r="D717" t="str">
            <v>Quyền Đình</v>
          </cell>
          <cell r="E717" t="str">
            <v>Hà</v>
          </cell>
          <cell r="F717">
            <v>5</v>
          </cell>
          <cell r="G717" t="str">
            <v>Phát triển nông thôn</v>
          </cell>
          <cell r="H717" t="str">
            <v>Khoa Kinh tế và Phát triển nông thôn</v>
          </cell>
          <cell r="I717" t="str">
            <v>Tiến sĩ, Giảng viên chính, Trưởng BM</v>
          </cell>
          <cell r="J717">
            <v>4.74</v>
          </cell>
          <cell r="K717">
            <v>0</v>
          </cell>
          <cell r="L717" t="str">
            <v>01-Apr-20</v>
          </cell>
          <cell r="M717" t="str">
            <v>01-Apr-18</v>
          </cell>
          <cell r="N717">
            <v>2</v>
          </cell>
          <cell r="O717" t="str">
            <v>0502</v>
          </cell>
          <cell r="P717" t="str">
            <v>0502</v>
          </cell>
          <cell r="Q717" t="str">
            <v>15.110</v>
          </cell>
          <cell r="R717" t="str">
            <v>V.07.01.02</v>
          </cell>
          <cell r="S717" t="str">
            <v>PTN18</v>
          </cell>
        </row>
        <row r="718">
          <cell r="B718" t="str">
            <v>PTN19</v>
          </cell>
          <cell r="C718" t="str">
            <v>3120215004133</v>
          </cell>
          <cell r="D718" t="str">
            <v>Nguyễn Thị Thu</v>
          </cell>
          <cell r="E718" t="str">
            <v>Phương</v>
          </cell>
          <cell r="F718">
            <v>5</v>
          </cell>
          <cell r="G718" t="str">
            <v>Phát triển nông thôn</v>
          </cell>
          <cell r="H718" t="str">
            <v>Khoa Kinh tế và Phát triển nông thôn</v>
          </cell>
          <cell r="I718" t="str">
            <v>Tiến sĩ, Giảng viên chính</v>
          </cell>
          <cell r="J718">
            <v>4.4000000000000004</v>
          </cell>
          <cell r="K718">
            <v>0</v>
          </cell>
          <cell r="L718" t="str">
            <v>01-Dec-20</v>
          </cell>
          <cell r="M718" t="str">
            <v>01-Dec-20</v>
          </cell>
          <cell r="N718">
            <v>2</v>
          </cell>
          <cell r="O718" t="str">
            <v>0502</v>
          </cell>
          <cell r="P718" t="str">
            <v>0502</v>
          </cell>
          <cell r="Q718" t="str">
            <v>15.110</v>
          </cell>
          <cell r="R718" t="str">
            <v>V.07.01.02</v>
          </cell>
          <cell r="S718" t="str">
            <v>PTN19</v>
          </cell>
        </row>
        <row r="719">
          <cell r="B719" t="str">
            <v>PTN11</v>
          </cell>
          <cell r="C719" t="str">
            <v>3120215009709</v>
          </cell>
          <cell r="D719" t="str">
            <v>Đỗ Thị</v>
          </cell>
          <cell r="E719" t="str">
            <v>Nhài</v>
          </cell>
          <cell r="F719">
            <v>5</v>
          </cell>
          <cell r="G719" t="str">
            <v>Phát triển nông thôn</v>
          </cell>
          <cell r="H719" t="str">
            <v>Khoa Kinh tế và Phát triển nông thôn</v>
          </cell>
          <cell r="I719" t="str">
            <v>Thạc sĩ, Giảng viên chính</v>
          </cell>
          <cell r="J719">
            <v>4.4000000000000004</v>
          </cell>
          <cell r="K719">
            <v>0</v>
          </cell>
          <cell r="L719" t="str">
            <v>01-Dec-20</v>
          </cell>
          <cell r="M719" t="str">
            <v>01-Dec-20</v>
          </cell>
          <cell r="N719">
            <v>3</v>
          </cell>
          <cell r="O719" t="str">
            <v>0502</v>
          </cell>
          <cell r="P719" t="str">
            <v>0502</v>
          </cell>
          <cell r="Q719" t="str">
            <v>15.110</v>
          </cell>
          <cell r="R719" t="str">
            <v>V.07.01.02</v>
          </cell>
          <cell r="S719" t="str">
            <v>PTN11</v>
          </cell>
        </row>
        <row r="720">
          <cell r="B720" t="str">
            <v>PTN10</v>
          </cell>
          <cell r="C720" t="str">
            <v>3120215028942</v>
          </cell>
          <cell r="D720" t="str">
            <v>Trần Mạnh</v>
          </cell>
          <cell r="E720" t="str">
            <v>Hải</v>
          </cell>
          <cell r="F720">
            <v>5</v>
          </cell>
          <cell r="G720" t="str">
            <v>Phát triển nông thôn</v>
          </cell>
          <cell r="H720" t="str">
            <v>Khoa Kinh tế và Phát triển nông thôn</v>
          </cell>
          <cell r="I720" t="str">
            <v>Tiến sĩ, Giảng viên</v>
          </cell>
          <cell r="J720">
            <v>3.99</v>
          </cell>
          <cell r="K720">
            <v>0</v>
          </cell>
          <cell r="L720" t="str">
            <v>01-Aug-20</v>
          </cell>
          <cell r="M720" t="str">
            <v>01-Aug-10</v>
          </cell>
          <cell r="N720">
            <v>2</v>
          </cell>
          <cell r="O720" t="str">
            <v>0502</v>
          </cell>
          <cell r="P720" t="str">
            <v>0502</v>
          </cell>
          <cell r="Q720" t="str">
            <v>15.111</v>
          </cell>
          <cell r="R720" t="str">
            <v>V.07.01.03</v>
          </cell>
          <cell r="S720" t="str">
            <v>PTN10</v>
          </cell>
        </row>
        <row r="721">
          <cell r="B721" t="str">
            <v>PTN03</v>
          </cell>
          <cell r="C721" t="str">
            <v>3120215035143</v>
          </cell>
          <cell r="D721" t="str">
            <v>Bạch Văn</v>
          </cell>
          <cell r="E721" t="str">
            <v>Thủy</v>
          </cell>
          <cell r="F721">
            <v>5</v>
          </cell>
          <cell r="G721" t="str">
            <v>Phát triển nông thôn</v>
          </cell>
          <cell r="H721" t="str">
            <v>Khoa Kinh tế và Phát triển nông thôn</v>
          </cell>
          <cell r="I721" t="str">
            <v>Thạc sĩ, Giảng viên</v>
          </cell>
          <cell r="J721">
            <v>3.33</v>
          </cell>
          <cell r="K721">
            <v>0</v>
          </cell>
          <cell r="L721" t="str">
            <v>01-Dec-20</v>
          </cell>
          <cell r="M721" t="str">
            <v>01-Dec-11</v>
          </cell>
          <cell r="N721">
            <v>3</v>
          </cell>
          <cell r="O721" t="str">
            <v>0502</v>
          </cell>
          <cell r="P721" t="str">
            <v>0502</v>
          </cell>
          <cell r="Q721" t="str">
            <v>15.111</v>
          </cell>
          <cell r="R721" t="str">
            <v>V.07.01.03</v>
          </cell>
          <cell r="S721" t="str">
            <v>PTN03</v>
          </cell>
        </row>
        <row r="722">
          <cell r="B722" t="str">
            <v>PTN12</v>
          </cell>
          <cell r="C722" t="str">
            <v>3120215039223</v>
          </cell>
          <cell r="D722" t="str">
            <v>Nguyễn Thị</v>
          </cell>
          <cell r="E722" t="str">
            <v>Phương</v>
          </cell>
          <cell r="F722">
            <v>5</v>
          </cell>
          <cell r="G722" t="str">
            <v>Phát triển nông thôn</v>
          </cell>
          <cell r="H722" t="str">
            <v>Khoa Kinh tế và Phát triển nông thôn</v>
          </cell>
          <cell r="I722" t="str">
            <v>Thạc sĩ, Giảng viên</v>
          </cell>
          <cell r="J722">
            <v>3.33</v>
          </cell>
          <cell r="K722">
            <v>0</v>
          </cell>
          <cell r="L722" t="str">
            <v>01-Jan-21</v>
          </cell>
          <cell r="M722" t="str">
            <v>01-Jan-13</v>
          </cell>
          <cell r="N722">
            <v>3</v>
          </cell>
          <cell r="O722" t="str">
            <v>0502</v>
          </cell>
          <cell r="P722" t="str">
            <v>0502</v>
          </cell>
          <cell r="Q722" t="str">
            <v>15.111</v>
          </cell>
          <cell r="R722" t="str">
            <v>V.07.01.03</v>
          </cell>
          <cell r="S722" t="str">
            <v>PTN12</v>
          </cell>
        </row>
        <row r="723">
          <cell r="B723" t="str">
            <v>PTN20</v>
          </cell>
          <cell r="C723" t="str">
            <v>3120215048507</v>
          </cell>
          <cell r="D723" t="str">
            <v>Trần Nguyên</v>
          </cell>
          <cell r="E723" t="str">
            <v>Thành</v>
          </cell>
          <cell r="F723">
            <v>5</v>
          </cell>
          <cell r="G723" t="str">
            <v>Phát triển nông thôn</v>
          </cell>
          <cell r="H723" t="str">
            <v>Khoa Kinh tế và Phát triển nông thôn</v>
          </cell>
          <cell r="I723" t="str">
            <v>Thạc sĩ, Giảng viên</v>
          </cell>
          <cell r="J723">
            <v>2.67</v>
          </cell>
          <cell r="K723">
            <v>0</v>
          </cell>
          <cell r="L723" t="str">
            <v>01-Jan-19</v>
          </cell>
          <cell r="M723" t="str">
            <v>01-Jan-16</v>
          </cell>
          <cell r="N723">
            <v>3</v>
          </cell>
          <cell r="O723" t="str">
            <v>0502</v>
          </cell>
          <cell r="P723" t="str">
            <v>0502</v>
          </cell>
          <cell r="Q723" t="str">
            <v>15.111</v>
          </cell>
          <cell r="R723" t="str">
            <v>V.07.01.03</v>
          </cell>
          <cell r="S723" t="str">
            <v>PTN20</v>
          </cell>
        </row>
        <row r="724">
          <cell r="B724" t="str">
            <v/>
          </cell>
          <cell r="C724" t="str">
            <v/>
          </cell>
          <cell r="D724" t="str">
            <v>Mai Thanh</v>
          </cell>
          <cell r="E724" t="str">
            <v>Hương</v>
          </cell>
          <cell r="F724">
            <v>5</v>
          </cell>
          <cell r="G724" t="str">
            <v>Phát triển nông thôn</v>
          </cell>
          <cell r="H724" t="str">
            <v>Khoa Kinh tế và Phát triển nông thôn</v>
          </cell>
          <cell r="I724" t="str">
            <v>Nghiên cứu viên</v>
          </cell>
          <cell r="J724">
            <v>2.67</v>
          </cell>
          <cell r="K724">
            <v>0</v>
          </cell>
          <cell r="L724" t="str">
            <v>01-Jan-20</v>
          </cell>
          <cell r="M724" t="str">
            <v>01-Jan-17</v>
          </cell>
          <cell r="N724">
            <v>4</v>
          </cell>
          <cell r="O724" t="str">
            <v>0502</v>
          </cell>
          <cell r="P724" t="str">
            <v>0502</v>
          </cell>
          <cell r="Q724" t="str">
            <v>13.092</v>
          </cell>
          <cell r="R724" t="str">
            <v>13.092</v>
          </cell>
          <cell r="S724" t="str">
            <v/>
          </cell>
        </row>
        <row r="725">
          <cell r="B725" t="str">
            <v>KTM03</v>
          </cell>
          <cell r="C725" t="str">
            <v>3120215003879</v>
          </cell>
          <cell r="D725" t="str">
            <v>Vi Văn</v>
          </cell>
          <cell r="E725" t="str">
            <v>Năng</v>
          </cell>
          <cell r="F725">
            <v>5</v>
          </cell>
          <cell r="G725" t="str">
            <v>Kinh tế Tài nguyên và MT</v>
          </cell>
          <cell r="H725" t="str">
            <v>Khoa Kinh tế và Phát triển nông thôn</v>
          </cell>
          <cell r="I725" t="str">
            <v>Thạc sĩ, Giảng viên chính</v>
          </cell>
          <cell r="J725">
            <v>6.78</v>
          </cell>
          <cell r="K725">
            <v>0</v>
          </cell>
          <cell r="L725" t="str">
            <v>01-Dec-10</v>
          </cell>
          <cell r="M725" t="str">
            <v>01-Mar-81</v>
          </cell>
          <cell r="N725">
            <v>3</v>
          </cell>
          <cell r="O725" t="str">
            <v>0503</v>
          </cell>
          <cell r="P725" t="str">
            <v>0503</v>
          </cell>
          <cell r="Q725" t="str">
            <v>15.110</v>
          </cell>
          <cell r="R725" t="str">
            <v>15.110</v>
          </cell>
          <cell r="S725" t="str">
            <v>TG091</v>
          </cell>
        </row>
        <row r="726">
          <cell r="B726" t="str">
            <v>KTM05</v>
          </cell>
          <cell r="C726" t="str">
            <v>3120215003810</v>
          </cell>
          <cell r="D726" t="str">
            <v>Vũ Thị Phương</v>
          </cell>
          <cell r="E726" t="str">
            <v>Thụy</v>
          </cell>
          <cell r="F726">
            <v>5</v>
          </cell>
          <cell r="G726" t="str">
            <v>Kinh tế Tài nguyên và MT</v>
          </cell>
          <cell r="H726" t="str">
            <v>Khoa Kinh tế và Phát triển nông thôn</v>
          </cell>
          <cell r="I726" t="str">
            <v>Tiến sĩ, Giảng viên chính</v>
          </cell>
          <cell r="J726">
            <v>5.76</v>
          </cell>
          <cell r="K726">
            <v>0</v>
          </cell>
          <cell r="L726" t="str">
            <v>01-Dec-10</v>
          </cell>
          <cell r="M726" t="str">
            <v>01-Jan-82</v>
          </cell>
          <cell r="N726">
            <v>2</v>
          </cell>
          <cell r="O726" t="str">
            <v>0503</v>
          </cell>
          <cell r="P726" t="str">
            <v>0503</v>
          </cell>
          <cell r="Q726" t="str">
            <v>15.110</v>
          </cell>
          <cell r="R726" t="str">
            <v>15.110</v>
          </cell>
          <cell r="S726" t="str">
            <v>TG092</v>
          </cell>
        </row>
        <row r="727">
          <cell r="B727" t="str">
            <v>KTM04</v>
          </cell>
          <cell r="C727" t="str">
            <v>3120215003862</v>
          </cell>
          <cell r="D727" t="str">
            <v>Nguyễn Văn</v>
          </cell>
          <cell r="E727" t="str">
            <v>Song</v>
          </cell>
          <cell r="F727">
            <v>5</v>
          </cell>
          <cell r="G727" t="str">
            <v>Kinh tế Tài nguyên và MT</v>
          </cell>
          <cell r="H727" t="str">
            <v>Khoa Kinh tế và Phát triển nông thôn</v>
          </cell>
          <cell r="I727" t="str">
            <v>GS.TS. Giảng viên cao cấp, Bảo lưu PCCV</v>
          </cell>
          <cell r="J727">
            <v>6.92</v>
          </cell>
          <cell r="K727">
            <v>0</v>
          </cell>
          <cell r="L727" t="str">
            <v>01-Apr-19</v>
          </cell>
          <cell r="M727" t="str">
            <v>15-Apr-14</v>
          </cell>
          <cell r="N727">
            <v>2</v>
          </cell>
          <cell r="O727" t="str">
            <v>0503</v>
          </cell>
          <cell r="P727" t="str">
            <v>0503</v>
          </cell>
          <cell r="Q727" t="str">
            <v>15.109</v>
          </cell>
          <cell r="R727" t="str">
            <v>V.07.01.01</v>
          </cell>
          <cell r="S727" t="str">
            <v>KTM04</v>
          </cell>
        </row>
        <row r="728">
          <cell r="B728" t="str">
            <v>KTM06</v>
          </cell>
          <cell r="C728" t="str">
            <v>3120215003804</v>
          </cell>
          <cell r="D728" t="str">
            <v>Nguyễn Mậu</v>
          </cell>
          <cell r="E728" t="str">
            <v>Dũng</v>
          </cell>
          <cell r="F728">
            <v>5</v>
          </cell>
          <cell r="G728" t="str">
            <v>Kinh tế Tài nguyên và MT</v>
          </cell>
          <cell r="H728" t="str">
            <v>Khoa Kinh tế và Phát triển nông thôn</v>
          </cell>
          <cell r="I728" t="str">
            <v>PGS.TS. Giảng viên cao cấp, Phó Trưởng Khoa</v>
          </cell>
          <cell r="J728">
            <v>6.92</v>
          </cell>
          <cell r="K728">
            <v>0</v>
          </cell>
          <cell r="L728" t="str">
            <v>30-Dec-21</v>
          </cell>
          <cell r="M728" t="str">
            <v>30-Dec-16</v>
          </cell>
          <cell r="N728">
            <v>2</v>
          </cell>
          <cell r="O728" t="str">
            <v>0503</v>
          </cell>
          <cell r="P728" t="str">
            <v>0503</v>
          </cell>
          <cell r="Q728" t="str">
            <v>15.109</v>
          </cell>
          <cell r="R728" t="str">
            <v>V.07.01.01</v>
          </cell>
          <cell r="S728" t="str">
            <v>KTM06</v>
          </cell>
        </row>
        <row r="729">
          <cell r="B729" t="str">
            <v>KTM12</v>
          </cell>
          <cell r="C729" t="str">
            <v>3120215003856</v>
          </cell>
          <cell r="D729" t="str">
            <v>Đỗ Thị</v>
          </cell>
          <cell r="E729" t="str">
            <v>Nâng</v>
          </cell>
          <cell r="F729">
            <v>5</v>
          </cell>
          <cell r="G729" t="str">
            <v>Kinh tế Tài nguyên và MT</v>
          </cell>
          <cell r="H729" t="str">
            <v>Khoa Kinh tế và Phát triển nông thôn</v>
          </cell>
          <cell r="I729" t="str">
            <v>Thạc sĩ, Giảng viên</v>
          </cell>
          <cell r="J729">
            <v>3.33</v>
          </cell>
          <cell r="K729">
            <v>0</v>
          </cell>
          <cell r="L729" t="str">
            <v>01-Apr-08</v>
          </cell>
          <cell r="M729" t="str">
            <v>01-Apr-97</v>
          </cell>
          <cell r="N729">
            <v>3</v>
          </cell>
          <cell r="O729" t="str">
            <v>0503</v>
          </cell>
          <cell r="P729" t="str">
            <v>0503</v>
          </cell>
          <cell r="Q729" t="str">
            <v>15.111</v>
          </cell>
          <cell r="R729" t="str">
            <v>15.111</v>
          </cell>
          <cell r="S729" t="str">
            <v>KTM12</v>
          </cell>
        </row>
        <row r="730">
          <cell r="B730" t="str">
            <v>KTM07</v>
          </cell>
          <cell r="C730" t="str">
            <v>3120215003941</v>
          </cell>
          <cell r="D730" t="str">
            <v>Phạm Thanh</v>
          </cell>
          <cell r="E730" t="str">
            <v>Lan</v>
          </cell>
          <cell r="F730">
            <v>5</v>
          </cell>
          <cell r="G730" t="str">
            <v>Kinh tế Tài nguyên và MT</v>
          </cell>
          <cell r="H730" t="str">
            <v>Khoa Kinh tế và Phát triển nông thôn</v>
          </cell>
          <cell r="I730" t="str">
            <v>Tiến sĩ, Giảng viên chính, Trưởng BM</v>
          </cell>
          <cell r="J730">
            <v>4.4000000000000004</v>
          </cell>
          <cell r="K730">
            <v>0</v>
          </cell>
          <cell r="L730" t="str">
            <v>01-Dec-20</v>
          </cell>
          <cell r="M730" t="str">
            <v>01-Dec-20</v>
          </cell>
          <cell r="N730">
            <v>2</v>
          </cell>
          <cell r="O730" t="str">
            <v>0503</v>
          </cell>
          <cell r="P730" t="str">
            <v>0503</v>
          </cell>
          <cell r="Q730" t="str">
            <v>15.110</v>
          </cell>
          <cell r="R730" t="str">
            <v>V.07.01.02</v>
          </cell>
          <cell r="S730" t="str">
            <v>KTM07</v>
          </cell>
        </row>
        <row r="731">
          <cell r="B731" t="str">
            <v>KTM14</v>
          </cell>
          <cell r="C731" t="str">
            <v>3120215041333</v>
          </cell>
          <cell r="D731" t="str">
            <v>Nguyễn Thị Hải</v>
          </cell>
          <cell r="E731" t="str">
            <v>Ninh</v>
          </cell>
          <cell r="F731">
            <v>5</v>
          </cell>
          <cell r="G731" t="str">
            <v>Kinh tế Tài nguyên và MT</v>
          </cell>
          <cell r="H731" t="str">
            <v>Khoa Kinh tế và Phát triển nông thôn</v>
          </cell>
          <cell r="I731" t="str">
            <v>Tiến sĩ, Giảng viên</v>
          </cell>
          <cell r="J731">
            <v>3.99</v>
          </cell>
          <cell r="K731">
            <v>0</v>
          </cell>
          <cell r="L731" t="str">
            <v>01-Sep-21</v>
          </cell>
          <cell r="M731" t="str">
            <v>01-Sep-09</v>
          </cell>
          <cell r="N731">
            <v>2</v>
          </cell>
          <cell r="O731" t="str">
            <v>0503</v>
          </cell>
          <cell r="P731" t="str">
            <v>0503</v>
          </cell>
          <cell r="Q731" t="str">
            <v>15.111</v>
          </cell>
          <cell r="R731" t="str">
            <v>V.07.01.03</v>
          </cell>
          <cell r="S731" t="str">
            <v>KTM14</v>
          </cell>
        </row>
        <row r="732">
          <cell r="B732" t="str">
            <v>KTM13</v>
          </cell>
          <cell r="C732" t="str">
            <v>3120215010028</v>
          </cell>
          <cell r="D732" t="str">
            <v>Đỗ Thanh</v>
          </cell>
          <cell r="E732" t="str">
            <v>Thư</v>
          </cell>
          <cell r="F732">
            <v>5</v>
          </cell>
          <cell r="G732" t="str">
            <v>Kinh tế Tài nguyên và MT</v>
          </cell>
          <cell r="H732" t="str">
            <v>Khoa Kinh tế và Phát triển nông thôn</v>
          </cell>
          <cell r="I732" t="str">
            <v>Giảng viên</v>
          </cell>
          <cell r="J732">
            <v>2.34</v>
          </cell>
          <cell r="K732">
            <v>0</v>
          </cell>
          <cell r="L732" t="str">
            <v>01-Oct-07</v>
          </cell>
          <cell r="M732" t="str">
            <v>01-Oct-06</v>
          </cell>
          <cell r="N732">
            <v>4</v>
          </cell>
          <cell r="O732" t="str">
            <v>0503</v>
          </cell>
          <cell r="P732" t="str">
            <v>0503</v>
          </cell>
          <cell r="Q732" t="str">
            <v>15.111</v>
          </cell>
          <cell r="R732" t="str">
            <v>15.111</v>
          </cell>
          <cell r="S732" t="str">
            <v>KTM13</v>
          </cell>
        </row>
        <row r="733">
          <cell r="B733" t="str">
            <v>KTM09</v>
          </cell>
          <cell r="C733" t="str">
            <v>3120215003958</v>
          </cell>
          <cell r="D733" t="str">
            <v>Trần Thị Thu</v>
          </cell>
          <cell r="E733" t="str">
            <v>Trang</v>
          </cell>
          <cell r="F733">
            <v>5</v>
          </cell>
          <cell r="G733" t="str">
            <v>Kinh tế Tài nguyên và MT</v>
          </cell>
          <cell r="H733" t="str">
            <v>Khoa Kinh tế và Phát triển nông thôn</v>
          </cell>
          <cell r="I733" t="str">
            <v>Tiến sĩ, Giảng viên</v>
          </cell>
          <cell r="J733">
            <v>3.66</v>
          </cell>
          <cell r="K733">
            <v>0</v>
          </cell>
          <cell r="L733" t="str">
            <v>01-Dec-20</v>
          </cell>
          <cell r="M733" t="str">
            <v>01-Dec-08</v>
          </cell>
          <cell r="N733">
            <v>2</v>
          </cell>
          <cell r="O733" t="str">
            <v>0503</v>
          </cell>
          <cell r="P733" t="str">
            <v>0503</v>
          </cell>
          <cell r="Q733" t="str">
            <v>15.111</v>
          </cell>
          <cell r="R733" t="str">
            <v>V.07.01.03</v>
          </cell>
          <cell r="S733" t="str">
            <v>KTM09</v>
          </cell>
        </row>
        <row r="734">
          <cell r="B734" t="str">
            <v>KTM08</v>
          </cell>
          <cell r="C734" t="str">
            <v>3120215003964</v>
          </cell>
          <cell r="D734" t="str">
            <v>Đỗ Thị</v>
          </cell>
          <cell r="E734" t="str">
            <v>Diệp</v>
          </cell>
          <cell r="F734">
            <v>5</v>
          </cell>
          <cell r="G734" t="str">
            <v>Kinh tế Tài nguyên và MT</v>
          </cell>
          <cell r="H734" t="str">
            <v>Khoa Kinh tế và Phát triển nông thôn</v>
          </cell>
          <cell r="I734" t="str">
            <v>Tiến sĩ, Giảng viên chính</v>
          </cell>
          <cell r="J734">
            <v>4.4000000000000004</v>
          </cell>
          <cell r="K734">
            <v>0</v>
          </cell>
          <cell r="L734" t="str">
            <v>01-Dec-20</v>
          </cell>
          <cell r="M734" t="str">
            <v>01-Dec-20</v>
          </cell>
          <cell r="N734">
            <v>2</v>
          </cell>
          <cell r="O734" t="str">
            <v>0503</v>
          </cell>
          <cell r="P734" t="str">
            <v>0503</v>
          </cell>
          <cell r="Q734" t="str">
            <v>15.110</v>
          </cell>
          <cell r="R734" t="str">
            <v>V.07.01.02</v>
          </cell>
          <cell r="S734" t="str">
            <v>KTM08</v>
          </cell>
        </row>
        <row r="735">
          <cell r="B735" t="str">
            <v>KTM10</v>
          </cell>
          <cell r="C735" t="str">
            <v>3120215011095</v>
          </cell>
          <cell r="D735" t="str">
            <v>Nguyễn Thị Ngọc</v>
          </cell>
          <cell r="E735" t="str">
            <v>Thương</v>
          </cell>
          <cell r="F735">
            <v>5</v>
          </cell>
          <cell r="G735" t="str">
            <v>Kinh tế Tài nguyên và MT</v>
          </cell>
          <cell r="H735" t="str">
            <v>Khoa Kinh tế và Phát triển nông thôn</v>
          </cell>
          <cell r="I735" t="str">
            <v>Tiến sĩ, Giảng viên</v>
          </cell>
          <cell r="J735">
            <v>3.33</v>
          </cell>
          <cell r="K735">
            <v>0</v>
          </cell>
          <cell r="L735" t="str">
            <v>01-Feb-19</v>
          </cell>
          <cell r="M735" t="str">
            <v>01-Feb-10</v>
          </cell>
          <cell r="N735">
            <v>2</v>
          </cell>
          <cell r="O735" t="str">
            <v>0503</v>
          </cell>
          <cell r="P735" t="str">
            <v>0503</v>
          </cell>
          <cell r="Q735" t="str">
            <v>15.111</v>
          </cell>
          <cell r="R735" t="str">
            <v>V.07.01.03</v>
          </cell>
          <cell r="S735" t="str">
            <v>KTM10</v>
          </cell>
        </row>
        <row r="736">
          <cell r="B736" t="str">
            <v>KTM11</v>
          </cell>
          <cell r="C736" t="str">
            <v>3120215033437</v>
          </cell>
          <cell r="D736" t="str">
            <v>Lê Phương</v>
          </cell>
          <cell r="E736" t="str">
            <v>Nam</v>
          </cell>
          <cell r="F736">
            <v>5</v>
          </cell>
          <cell r="G736" t="str">
            <v>Kinh tế Tài nguyên và MT</v>
          </cell>
          <cell r="H736" t="str">
            <v>Khoa Kinh tế và Phát triển nông thôn</v>
          </cell>
          <cell r="I736" t="str">
            <v>Tiến sĩ, Giảng viên</v>
          </cell>
          <cell r="J736">
            <v>3.33</v>
          </cell>
          <cell r="K736">
            <v>0</v>
          </cell>
          <cell r="L736" t="str">
            <v>01-Mar-20</v>
          </cell>
          <cell r="M736" t="str">
            <v>01-Mar-11</v>
          </cell>
          <cell r="N736">
            <v>2</v>
          </cell>
          <cell r="O736" t="str">
            <v>0503</v>
          </cell>
          <cell r="P736" t="str">
            <v>0503</v>
          </cell>
          <cell r="Q736" t="str">
            <v>15.111</v>
          </cell>
          <cell r="R736" t="str">
            <v>V.07.01.03</v>
          </cell>
          <cell r="S736" t="str">
            <v>KTM11</v>
          </cell>
        </row>
        <row r="737">
          <cell r="B737" t="str">
            <v>KTM01</v>
          </cell>
          <cell r="C737" t="str">
            <v>3120215036701</v>
          </cell>
          <cell r="D737" t="str">
            <v>Nguyễn Hữu</v>
          </cell>
          <cell r="E737" t="str">
            <v>Giáp</v>
          </cell>
          <cell r="F737">
            <v>5</v>
          </cell>
          <cell r="G737" t="str">
            <v>Kinh tế Tài nguyên và MT</v>
          </cell>
          <cell r="H737" t="str">
            <v>Khoa Kinh tế và Phát triển nông thôn</v>
          </cell>
          <cell r="I737" t="str">
            <v>Thạc sĩ, Giảng viên</v>
          </cell>
          <cell r="J737">
            <v>3.33</v>
          </cell>
          <cell r="K737">
            <v>0</v>
          </cell>
          <cell r="L737" t="str">
            <v>01-May-20</v>
          </cell>
          <cell r="M737" t="str">
            <v>03-May-12</v>
          </cell>
          <cell r="N737">
            <v>3</v>
          </cell>
          <cell r="O737" t="str">
            <v>0503</v>
          </cell>
          <cell r="P737" t="str">
            <v>0503</v>
          </cell>
          <cell r="Q737" t="str">
            <v>15.111</v>
          </cell>
          <cell r="R737" t="str">
            <v>V.07.01.03</v>
          </cell>
          <cell r="S737" t="str">
            <v>KTM01</v>
          </cell>
        </row>
        <row r="738">
          <cell r="B738" t="str">
            <v>KTM02</v>
          </cell>
          <cell r="C738" t="str">
            <v>3120215039094</v>
          </cell>
          <cell r="D738" t="str">
            <v>Hồ Ngọc</v>
          </cell>
          <cell r="E738" t="str">
            <v>Cường</v>
          </cell>
          <cell r="F738">
            <v>5</v>
          </cell>
          <cell r="G738" t="str">
            <v>Kinh tế Tài nguyên và MT</v>
          </cell>
          <cell r="H738" t="str">
            <v>Khoa Kinh tế và Phát triển nông thôn</v>
          </cell>
          <cell r="I738" t="str">
            <v>Tiến sĩ, Giảng viên, Phó BM</v>
          </cell>
          <cell r="J738">
            <v>3.33</v>
          </cell>
          <cell r="K738">
            <v>0</v>
          </cell>
          <cell r="L738" t="str">
            <v>01-Jan-19</v>
          </cell>
          <cell r="M738" t="str">
            <v>01-Jan-13</v>
          </cell>
          <cell r="N738">
            <v>2</v>
          </cell>
          <cell r="O738" t="str">
            <v>0503</v>
          </cell>
          <cell r="P738" t="str">
            <v>0503</v>
          </cell>
          <cell r="Q738" t="str">
            <v>15.111</v>
          </cell>
          <cell r="R738" t="str">
            <v>V.07.01.03</v>
          </cell>
          <cell r="S738" t="str">
            <v>KTM02</v>
          </cell>
        </row>
        <row r="739">
          <cell r="B739" t="str">
            <v>KTM15</v>
          </cell>
          <cell r="C739" t="str">
            <v>3120215042132</v>
          </cell>
          <cell r="D739" t="str">
            <v>Hoàng Thị</v>
          </cell>
          <cell r="E739" t="str">
            <v>Hằng</v>
          </cell>
          <cell r="F739">
            <v>5</v>
          </cell>
          <cell r="G739" t="str">
            <v>Kinh tế Tài nguyên và MT</v>
          </cell>
          <cell r="H739" t="str">
            <v>Khoa Kinh tế và Phát triển nông thôn</v>
          </cell>
          <cell r="I739" t="str">
            <v>Thạc sĩ, Giảng viên</v>
          </cell>
          <cell r="J739">
            <v>3</v>
          </cell>
          <cell r="K739">
            <v>0</v>
          </cell>
          <cell r="L739" t="str">
            <v>01-Jan-20</v>
          </cell>
          <cell r="M739" t="str">
            <v>01-Jan-14</v>
          </cell>
          <cell r="N739">
            <v>3</v>
          </cell>
          <cell r="O739" t="str">
            <v>0503</v>
          </cell>
          <cell r="P739" t="str">
            <v>0503</v>
          </cell>
          <cell r="Q739" t="str">
            <v>15.111</v>
          </cell>
          <cell r="R739" t="str">
            <v>V.07.01.03</v>
          </cell>
          <cell r="S739" t="str">
            <v>KTM15</v>
          </cell>
        </row>
        <row r="740">
          <cell r="B740" t="str">
            <v>KTM16</v>
          </cell>
          <cell r="C740" t="str">
            <v>3120215042178</v>
          </cell>
          <cell r="D740" t="str">
            <v>Nguyễn Mạnh</v>
          </cell>
          <cell r="E740" t="str">
            <v>Hiếu</v>
          </cell>
          <cell r="F740">
            <v>5</v>
          </cell>
          <cell r="G740" t="str">
            <v>Kinh tế Tài nguyên và MT</v>
          </cell>
          <cell r="H740" t="str">
            <v>Khoa Kinh tế và Phát triển nông thôn</v>
          </cell>
          <cell r="I740" t="str">
            <v>Thạc sĩ, Giảng viên</v>
          </cell>
          <cell r="J740">
            <v>3</v>
          </cell>
          <cell r="K740">
            <v>0</v>
          </cell>
          <cell r="L740" t="str">
            <v>01-Jan-20</v>
          </cell>
          <cell r="M740" t="str">
            <v>01-Jan-14</v>
          </cell>
          <cell r="N740">
            <v>3</v>
          </cell>
          <cell r="O740" t="str">
            <v>0503</v>
          </cell>
          <cell r="P740" t="str">
            <v>0503</v>
          </cell>
          <cell r="Q740" t="str">
            <v>15.111</v>
          </cell>
          <cell r="R740" t="str">
            <v>V.07.01.03</v>
          </cell>
          <cell r="S740" t="str">
            <v>KTM16</v>
          </cell>
        </row>
        <row r="741">
          <cell r="B741" t="str">
            <v>KTM17</v>
          </cell>
          <cell r="C741" t="str">
            <v>3120205511536</v>
          </cell>
          <cell r="D741" t="str">
            <v>Ngô Văn</v>
          </cell>
          <cell r="E741" t="str">
            <v>Hoàng</v>
          </cell>
          <cell r="F741">
            <v>5</v>
          </cell>
          <cell r="G741" t="str">
            <v>Kinh tế Tài nguyên và MT</v>
          </cell>
          <cell r="H741" t="str">
            <v>Khoa Kinh tế và Phát triển nông thôn</v>
          </cell>
          <cell r="I741" t="str">
            <v>Thạc sĩ, Giảng viên</v>
          </cell>
          <cell r="J741">
            <v>2.67</v>
          </cell>
          <cell r="K741">
            <v>0</v>
          </cell>
          <cell r="L741" t="str">
            <v>01-Jan-16</v>
          </cell>
          <cell r="M741" t="str">
            <v>01-Jan-16</v>
          </cell>
          <cell r="N741">
            <v>3</v>
          </cell>
          <cell r="O741" t="str">
            <v>0503</v>
          </cell>
          <cell r="P741" t="str">
            <v>0503</v>
          </cell>
          <cell r="Q741" t="str">
            <v>15.111</v>
          </cell>
          <cell r="R741" t="str">
            <v>V.07.01.03</v>
          </cell>
          <cell r="S741" t="str">
            <v>KTM17</v>
          </cell>
        </row>
        <row r="742">
          <cell r="B742" t="str">
            <v>KTL03</v>
          </cell>
          <cell r="C742" t="str">
            <v>3120215004235</v>
          </cell>
          <cell r="D742" t="str">
            <v>Lê Thị Long</v>
          </cell>
          <cell r="E742" t="str">
            <v>Vỹ</v>
          </cell>
          <cell r="F742">
            <v>5</v>
          </cell>
          <cell r="G742" t="str">
            <v>Phân tích định lượng</v>
          </cell>
          <cell r="H742" t="str">
            <v>Khoa Kinh tế và Phát triển nông thôn</v>
          </cell>
          <cell r="I742" t="str">
            <v>Tiến sĩ, Giảng viên chính</v>
          </cell>
          <cell r="J742">
            <v>4.74</v>
          </cell>
          <cell r="K742">
            <v>0</v>
          </cell>
          <cell r="L742" t="str">
            <v>01-Sep-19</v>
          </cell>
          <cell r="M742" t="str">
            <v>01-Apr-18</v>
          </cell>
          <cell r="N742">
            <v>2</v>
          </cell>
          <cell r="O742" t="str">
            <v>0504</v>
          </cell>
          <cell r="P742" t="str">
            <v>0504</v>
          </cell>
          <cell r="Q742" t="str">
            <v>15.110</v>
          </cell>
          <cell r="R742" t="str">
            <v>V.07.01.02</v>
          </cell>
          <cell r="S742" t="str">
            <v>KTL03</v>
          </cell>
        </row>
        <row r="743">
          <cell r="B743" t="str">
            <v>KTL18</v>
          </cell>
          <cell r="C743" t="str">
            <v>3120215004206</v>
          </cell>
          <cell r="D743" t="str">
            <v>Nguyễn Thị</v>
          </cell>
          <cell r="E743" t="str">
            <v>Nhuần</v>
          </cell>
          <cell r="F743">
            <v>5</v>
          </cell>
          <cell r="G743" t="str">
            <v>Phân tích định lượng</v>
          </cell>
          <cell r="H743" t="str">
            <v>Khoa Kinh tế và Phát triển nông thôn</v>
          </cell>
          <cell r="I743" t="str">
            <v>Thạc sĩ, Kỹ sư chính</v>
          </cell>
          <cell r="J743">
            <v>4.74</v>
          </cell>
          <cell r="K743">
            <v>0</v>
          </cell>
          <cell r="L743" t="str">
            <v>01-Jan-14</v>
          </cell>
          <cell r="M743" t="str">
            <v>01-Jan-12</v>
          </cell>
          <cell r="N743">
            <v>3</v>
          </cell>
          <cell r="O743" t="str">
            <v>0504</v>
          </cell>
          <cell r="P743" t="str">
            <v>0504</v>
          </cell>
          <cell r="Q743" t="str">
            <v>13.094</v>
          </cell>
          <cell r="R743" t="str">
            <v>13.094</v>
          </cell>
          <cell r="S743" t="str">
            <v>KTL18</v>
          </cell>
        </row>
        <row r="744">
          <cell r="B744" t="str">
            <v>MOI47</v>
          </cell>
          <cell r="C744" t="str">
            <v/>
          </cell>
          <cell r="D744" t="str">
            <v>Tô Dũng</v>
          </cell>
          <cell r="E744" t="str">
            <v>Tiến</v>
          </cell>
          <cell r="F744">
            <v>5</v>
          </cell>
          <cell r="G744" t="str">
            <v>Phân tích định lượng</v>
          </cell>
          <cell r="H744" t="str">
            <v>Khoa Kinh tế và Phát triển nông thôn</v>
          </cell>
          <cell r="I744" t="str">
            <v>GS.TS. Giảng viên cao cấp</v>
          </cell>
          <cell r="J744">
            <v>7.28</v>
          </cell>
          <cell r="K744">
            <v>0</v>
          </cell>
          <cell r="L744" t="str">
            <v>01-Dec-04</v>
          </cell>
          <cell r="M744" t="str">
            <v>01-Aug-65</v>
          </cell>
          <cell r="N744">
            <v>2</v>
          </cell>
          <cell r="O744" t="str">
            <v>0504</v>
          </cell>
          <cell r="P744" t="str">
            <v>0504</v>
          </cell>
          <cell r="Q744" t="str">
            <v>15.109</v>
          </cell>
          <cell r="R744" t="str">
            <v>15.109</v>
          </cell>
          <cell r="S744" t="str">
            <v>MOI47</v>
          </cell>
        </row>
        <row r="745">
          <cell r="B745" t="str">
            <v>KTL04</v>
          </cell>
          <cell r="C745" t="str">
            <v>3120215004162</v>
          </cell>
          <cell r="D745" t="str">
            <v>Ngô Thị</v>
          </cell>
          <cell r="E745" t="str">
            <v>Thuận</v>
          </cell>
          <cell r="F745">
            <v>5</v>
          </cell>
          <cell r="G745" t="str">
            <v>Phân tích định lượng</v>
          </cell>
          <cell r="H745" t="str">
            <v>Khoa Kinh tế và Phát triển nông thôn</v>
          </cell>
          <cell r="I745" t="str">
            <v>PGS.TS. Giảng viên cao cấp</v>
          </cell>
          <cell r="J745">
            <v>6.92</v>
          </cell>
          <cell r="K745">
            <v>0</v>
          </cell>
          <cell r="L745" t="str">
            <v>01-Dec-15</v>
          </cell>
          <cell r="M745" t="str">
            <v>30-Dec-16</v>
          </cell>
          <cell r="N745">
            <v>2</v>
          </cell>
          <cell r="O745" t="str">
            <v>0504</v>
          </cell>
          <cell r="P745" t="str">
            <v>0504</v>
          </cell>
          <cell r="Q745" t="str">
            <v>15.109</v>
          </cell>
          <cell r="R745" t="str">
            <v>V.07.01.01</v>
          </cell>
          <cell r="S745" t="str">
            <v>TG442</v>
          </cell>
        </row>
        <row r="746">
          <cell r="B746" t="str">
            <v>KTL11</v>
          </cell>
          <cell r="C746" t="str">
            <v>3120215004229</v>
          </cell>
          <cell r="D746" t="str">
            <v>Đặng Xuân</v>
          </cell>
          <cell r="E746" t="str">
            <v>Lợi</v>
          </cell>
          <cell r="F746">
            <v>5</v>
          </cell>
          <cell r="G746" t="str">
            <v>Phân tích định lượng</v>
          </cell>
          <cell r="H746" t="str">
            <v>Khoa Kinh tế và Phát triển nông thôn</v>
          </cell>
          <cell r="I746" t="str">
            <v>Thạc sĩ, Giảng viên chính</v>
          </cell>
          <cell r="J746">
            <v>6.1</v>
          </cell>
          <cell r="K746">
            <v>0</v>
          </cell>
          <cell r="L746" t="str">
            <v>01-Sep-10</v>
          </cell>
          <cell r="M746" t="str">
            <v>01-Feb-76</v>
          </cell>
          <cell r="N746">
            <v>3</v>
          </cell>
          <cell r="O746" t="str">
            <v>0504</v>
          </cell>
          <cell r="P746" t="str">
            <v>0504</v>
          </cell>
          <cell r="Q746" t="str">
            <v>15.110</v>
          </cell>
          <cell r="R746" t="str">
            <v>15.110</v>
          </cell>
          <cell r="S746" t="str">
            <v>TG052</v>
          </cell>
        </row>
        <row r="747">
          <cell r="B747" t="str">
            <v>MOI01</v>
          </cell>
          <cell r="C747" t="str">
            <v/>
          </cell>
          <cell r="D747" t="str">
            <v>Nguyễn Mộng</v>
          </cell>
          <cell r="E747" t="str">
            <v>Kiều</v>
          </cell>
          <cell r="F747">
            <v>5</v>
          </cell>
          <cell r="G747" t="str">
            <v>Phân tích định lượng</v>
          </cell>
          <cell r="H747" t="str">
            <v>Khoa Kinh tế và Phát triển nông thôn</v>
          </cell>
          <cell r="I747" t="str">
            <v>Thạc sĩ, Giảng viên chính</v>
          </cell>
          <cell r="J747">
            <v>6.1</v>
          </cell>
          <cell r="K747">
            <v>0</v>
          </cell>
          <cell r="L747" t="str">
            <v>01-Jan-04</v>
          </cell>
          <cell r="M747" t="str">
            <v>01-Dec-85</v>
          </cell>
          <cell r="N747">
            <v>3</v>
          </cell>
          <cell r="O747" t="str">
            <v>0504</v>
          </cell>
          <cell r="P747" t="str">
            <v>0504</v>
          </cell>
          <cell r="Q747" t="str">
            <v>15.110</v>
          </cell>
          <cell r="R747" t="str">
            <v>15.110</v>
          </cell>
          <cell r="S747" t="str">
            <v>MOI01</v>
          </cell>
        </row>
        <row r="748">
          <cell r="B748" t="str">
            <v>KTL08</v>
          </cell>
          <cell r="C748" t="str">
            <v>3120215004185</v>
          </cell>
          <cell r="D748" t="str">
            <v>Lê Khắc</v>
          </cell>
          <cell r="E748" t="str">
            <v>Bộ</v>
          </cell>
          <cell r="F748">
            <v>5</v>
          </cell>
          <cell r="G748" t="str">
            <v>Phân tích định lượng</v>
          </cell>
          <cell r="H748" t="str">
            <v>Khoa Kinh tế và Phát triển nông thôn</v>
          </cell>
          <cell r="I748" t="str">
            <v>Thạc sĩ, Giảng viên chính</v>
          </cell>
          <cell r="J748">
            <v>5.42</v>
          </cell>
          <cell r="K748">
            <v>0</v>
          </cell>
          <cell r="L748" t="str">
            <v>01-Jun-20</v>
          </cell>
          <cell r="M748" t="str">
            <v>01-Mar-11</v>
          </cell>
          <cell r="N748">
            <v>3</v>
          </cell>
          <cell r="O748" t="str">
            <v>0504</v>
          </cell>
          <cell r="P748" t="str">
            <v>0504</v>
          </cell>
          <cell r="Q748" t="str">
            <v>15.110</v>
          </cell>
          <cell r="R748" t="str">
            <v>V.07.01.02</v>
          </cell>
          <cell r="S748" t="str">
            <v>KTL08</v>
          </cell>
        </row>
        <row r="749">
          <cell r="B749" t="str">
            <v>KTL07</v>
          </cell>
          <cell r="C749" t="str">
            <v>3120215004191</v>
          </cell>
          <cell r="D749" t="str">
            <v>Nguyễn Thị Dương</v>
          </cell>
          <cell r="E749" t="str">
            <v>Nga</v>
          </cell>
          <cell r="F749">
            <v>5</v>
          </cell>
          <cell r="G749" t="str">
            <v>Phân tích định lượng</v>
          </cell>
          <cell r="H749" t="str">
            <v>Khoa Kinh tế và Phát triển nông thôn</v>
          </cell>
          <cell r="I749" t="str">
            <v>PGS.TS, Giảng viên cao cấp</v>
          </cell>
          <cell r="J749">
            <v>6.56</v>
          </cell>
          <cell r="K749">
            <v>0</v>
          </cell>
          <cell r="L749" t="str">
            <v>17-Jul-21</v>
          </cell>
          <cell r="M749" t="str">
            <v>17-Jul-18</v>
          </cell>
          <cell r="N749">
            <v>2</v>
          </cell>
          <cell r="O749" t="str">
            <v>0504</v>
          </cell>
          <cell r="P749" t="str">
            <v>0504</v>
          </cell>
          <cell r="Q749" t="str">
            <v>15.109</v>
          </cell>
          <cell r="R749" t="str">
            <v>V.07.01.01</v>
          </cell>
          <cell r="S749" t="str">
            <v>KTL07</v>
          </cell>
        </row>
        <row r="750">
          <cell r="B750" t="str">
            <v>KTL01</v>
          </cell>
          <cell r="C750" t="str">
            <v>3120215004264</v>
          </cell>
          <cell r="D750" t="str">
            <v>Nguyễn Thị Thu</v>
          </cell>
          <cell r="E750" t="str">
            <v>Huyền</v>
          </cell>
          <cell r="F750">
            <v>5</v>
          </cell>
          <cell r="G750" t="str">
            <v>Phân tích định lượng</v>
          </cell>
          <cell r="H750" t="str">
            <v>Khoa Kinh tế và Phát triển nông thôn</v>
          </cell>
          <cell r="I750" t="str">
            <v>Tiến sĩ, Giảng viên chính</v>
          </cell>
          <cell r="J750">
            <v>4.74</v>
          </cell>
          <cell r="K750">
            <v>0</v>
          </cell>
          <cell r="L750" t="str">
            <v>01-Apr-21</v>
          </cell>
          <cell r="M750" t="str">
            <v>01-Apr-18</v>
          </cell>
          <cell r="N750">
            <v>2</v>
          </cell>
          <cell r="O750" t="str">
            <v>0504</v>
          </cell>
          <cell r="P750" t="str">
            <v>0504</v>
          </cell>
          <cell r="Q750" t="str">
            <v>15.110</v>
          </cell>
          <cell r="R750" t="str">
            <v>V.07.01.02</v>
          </cell>
          <cell r="S750" t="str">
            <v>KTL01</v>
          </cell>
        </row>
        <row r="751">
          <cell r="B751" t="str">
            <v>KTL16</v>
          </cell>
          <cell r="C751" t="str">
            <v>3120215004287</v>
          </cell>
          <cell r="D751" t="str">
            <v>Dương Nam</v>
          </cell>
          <cell r="E751" t="str">
            <v>Hà</v>
          </cell>
          <cell r="F751">
            <v>5</v>
          </cell>
          <cell r="G751" t="str">
            <v>Phân tích định lượng</v>
          </cell>
          <cell r="H751" t="str">
            <v>Khoa Kinh tế và Phát triển nông thôn</v>
          </cell>
          <cell r="I751" t="str">
            <v>Tiến sĩ, Giảng viên, Trưởng BM</v>
          </cell>
          <cell r="J751">
            <v>3.99</v>
          </cell>
          <cell r="K751">
            <v>0</v>
          </cell>
          <cell r="L751" t="str">
            <v>01-Oct-21</v>
          </cell>
          <cell r="M751" t="str">
            <v>01-Oct-08</v>
          </cell>
          <cell r="N751">
            <v>2</v>
          </cell>
          <cell r="O751" t="str">
            <v>0504</v>
          </cell>
          <cell r="P751" t="str">
            <v>0504</v>
          </cell>
          <cell r="Q751" t="str">
            <v>15.111</v>
          </cell>
          <cell r="R751" t="str">
            <v>V.07.01.03</v>
          </cell>
          <cell r="S751" t="str">
            <v>KTL16</v>
          </cell>
        </row>
        <row r="752">
          <cell r="B752" t="str">
            <v>KTL17</v>
          </cell>
          <cell r="C752" t="str">
            <v>3120215009461</v>
          </cell>
          <cell r="D752" t="str">
            <v>Nguyễn Hữu</v>
          </cell>
          <cell r="E752" t="str">
            <v>Nhuần</v>
          </cell>
          <cell r="F752">
            <v>5</v>
          </cell>
          <cell r="G752" t="str">
            <v>Phân tích định lượng</v>
          </cell>
          <cell r="H752" t="str">
            <v>Khoa Kinh tế và Phát triển nông thôn</v>
          </cell>
          <cell r="I752" t="str">
            <v>Tiến sĩ, Giảng viên, Phó Trưởng Khoa</v>
          </cell>
          <cell r="J752">
            <v>3.99</v>
          </cell>
          <cell r="K752">
            <v>0</v>
          </cell>
          <cell r="L752" t="str">
            <v>01-Aug-20</v>
          </cell>
          <cell r="M752" t="str">
            <v>01-Aug-09</v>
          </cell>
          <cell r="N752">
            <v>2</v>
          </cell>
          <cell r="O752" t="str">
            <v>0504</v>
          </cell>
          <cell r="P752" t="str">
            <v>0504</v>
          </cell>
          <cell r="Q752" t="str">
            <v>15.111</v>
          </cell>
          <cell r="R752" t="str">
            <v>V.07.01.03</v>
          </cell>
          <cell r="S752" t="str">
            <v>TG296</v>
          </cell>
        </row>
        <row r="753">
          <cell r="B753" t="str">
            <v>KTL06</v>
          </cell>
          <cell r="C753" t="str">
            <v>3120215029271</v>
          </cell>
          <cell r="D753" t="str">
            <v>Giang</v>
          </cell>
          <cell r="E753" t="str">
            <v>Hương</v>
          </cell>
          <cell r="F753">
            <v>5</v>
          </cell>
          <cell r="G753" t="str">
            <v>Phân tích định lượng</v>
          </cell>
          <cell r="H753" t="str">
            <v>Khoa Kinh tế và Phát triển nông thôn</v>
          </cell>
          <cell r="I753" t="str">
            <v>Thạc sĩ, Giảng viên</v>
          </cell>
          <cell r="J753">
            <v>3.66</v>
          </cell>
          <cell r="K753">
            <v>0</v>
          </cell>
          <cell r="L753" t="str">
            <v>01-Aug-19</v>
          </cell>
          <cell r="M753" t="str">
            <v>01-Aug-10</v>
          </cell>
          <cell r="N753">
            <v>3</v>
          </cell>
          <cell r="O753" t="str">
            <v>0504</v>
          </cell>
          <cell r="P753" t="str">
            <v>0504</v>
          </cell>
          <cell r="Q753" t="str">
            <v>15.111</v>
          </cell>
          <cell r="R753" t="str">
            <v>V.07.01.03</v>
          </cell>
          <cell r="S753" t="str">
            <v>KTL06</v>
          </cell>
        </row>
        <row r="754">
          <cell r="B754" t="str">
            <v>KTL20</v>
          </cell>
          <cell r="C754" t="str">
            <v>3120215033653</v>
          </cell>
          <cell r="D754" t="str">
            <v>Trần Thế</v>
          </cell>
          <cell r="E754" t="str">
            <v>Cường</v>
          </cell>
          <cell r="F754">
            <v>5</v>
          </cell>
          <cell r="G754" t="str">
            <v>Phân tích định lượng</v>
          </cell>
          <cell r="H754" t="str">
            <v>Khoa Kinh tế và Phát triển nông thôn</v>
          </cell>
          <cell r="I754" t="str">
            <v>Thạc sĩ, Giảng viên</v>
          </cell>
          <cell r="J754">
            <v>3.33</v>
          </cell>
          <cell r="K754">
            <v>0</v>
          </cell>
          <cell r="L754" t="str">
            <v>01-Mar-20</v>
          </cell>
          <cell r="M754" t="str">
            <v>01-Mar-11</v>
          </cell>
          <cell r="N754">
            <v>3</v>
          </cell>
          <cell r="O754" t="str">
            <v>0504</v>
          </cell>
          <cell r="P754" t="str">
            <v>0504</v>
          </cell>
          <cell r="Q754" t="str">
            <v>15.111</v>
          </cell>
          <cell r="R754" t="str">
            <v>V.07.01.03</v>
          </cell>
          <cell r="S754" t="str">
            <v>KTL20</v>
          </cell>
        </row>
        <row r="755">
          <cell r="B755" t="str">
            <v>KTL19</v>
          </cell>
          <cell r="C755" t="str">
            <v>3120215033647</v>
          </cell>
          <cell r="D755" t="str">
            <v>Nguyễn Thị Huyền</v>
          </cell>
          <cell r="E755" t="str">
            <v>Trang</v>
          </cell>
          <cell r="F755">
            <v>5</v>
          </cell>
          <cell r="G755" t="str">
            <v>Phân tích định lượng</v>
          </cell>
          <cell r="H755" t="str">
            <v>Khoa Kinh tế và Phát triển nông thôn</v>
          </cell>
          <cell r="I755" t="str">
            <v>Thạc sĩ, Giảng viên</v>
          </cell>
          <cell r="J755">
            <v>3.33</v>
          </cell>
          <cell r="K755">
            <v>0</v>
          </cell>
          <cell r="L755" t="str">
            <v>01-Jan-21</v>
          </cell>
          <cell r="M755" t="str">
            <v>01-Jan-12</v>
          </cell>
          <cell r="N755">
            <v>3</v>
          </cell>
          <cell r="O755" t="str">
            <v>0504</v>
          </cell>
          <cell r="P755" t="str">
            <v>0504</v>
          </cell>
          <cell r="Q755" t="str">
            <v>15.111</v>
          </cell>
          <cell r="R755" t="str">
            <v>V.07.01.03</v>
          </cell>
          <cell r="S755" t="str">
            <v>KTL19</v>
          </cell>
        </row>
        <row r="756">
          <cell r="B756" t="str">
            <v>KTL21</v>
          </cell>
          <cell r="C756" t="str">
            <v>3120215036589</v>
          </cell>
          <cell r="D756" t="str">
            <v>Nguyễn Thị</v>
          </cell>
          <cell r="E756" t="str">
            <v>Lý</v>
          </cell>
          <cell r="F756">
            <v>5</v>
          </cell>
          <cell r="G756" t="str">
            <v>Phân tích định lượng</v>
          </cell>
          <cell r="H756" t="str">
            <v>Khoa Kinh tế và Phát triển nông thôn</v>
          </cell>
          <cell r="I756" t="str">
            <v>Tiến sĩ, Giảng viên</v>
          </cell>
          <cell r="J756">
            <v>3.33</v>
          </cell>
          <cell r="K756">
            <v>0</v>
          </cell>
          <cell r="L756" t="str">
            <v>01-Feb-21</v>
          </cell>
          <cell r="M756" t="str">
            <v>01-Feb-12</v>
          </cell>
          <cell r="N756">
            <v>2</v>
          </cell>
          <cell r="O756" t="str">
            <v>0504</v>
          </cell>
          <cell r="P756" t="str">
            <v>0504</v>
          </cell>
          <cell r="Q756" t="str">
            <v>15.111</v>
          </cell>
          <cell r="R756" t="str">
            <v>V.07.01.03</v>
          </cell>
          <cell r="S756" t="str">
            <v>KTL21</v>
          </cell>
        </row>
        <row r="757">
          <cell r="B757" t="str">
            <v>KTL22</v>
          </cell>
          <cell r="C757" t="str">
            <v>3120215039331</v>
          </cell>
          <cell r="D757" t="str">
            <v>Bùi Văn</v>
          </cell>
          <cell r="E757" t="str">
            <v>Quang</v>
          </cell>
          <cell r="F757">
            <v>5</v>
          </cell>
          <cell r="G757" t="str">
            <v>Phân tích định lượng</v>
          </cell>
          <cell r="H757" t="str">
            <v>Khoa Kinh tế và Phát triển nông thôn</v>
          </cell>
          <cell r="I757" t="str">
            <v>Thạc sĩ, Giảng viên</v>
          </cell>
          <cell r="J757">
            <v>3</v>
          </cell>
          <cell r="K757">
            <v>0</v>
          </cell>
          <cell r="L757" t="str">
            <v>01-Jan-19</v>
          </cell>
          <cell r="M757" t="str">
            <v>01-Jan-13</v>
          </cell>
          <cell r="N757">
            <v>3</v>
          </cell>
          <cell r="O757" t="str">
            <v>0504</v>
          </cell>
          <cell r="P757" t="str">
            <v>0504</v>
          </cell>
          <cell r="Q757" t="str">
            <v>15.111</v>
          </cell>
          <cell r="R757" t="str">
            <v>V.07.01.03</v>
          </cell>
          <cell r="S757" t="str">
            <v>KTL22</v>
          </cell>
        </row>
        <row r="758">
          <cell r="B758" t="str">
            <v>KTL24</v>
          </cell>
          <cell r="C758" t="str">
            <v>3120215041905</v>
          </cell>
          <cell r="D758" t="str">
            <v>Vũ Khắc</v>
          </cell>
          <cell r="E758" t="str">
            <v>Xuân</v>
          </cell>
          <cell r="F758">
            <v>5</v>
          </cell>
          <cell r="G758" t="str">
            <v>Phân tích định lượng</v>
          </cell>
          <cell r="H758" t="str">
            <v>Khoa Kinh tế và Phát triển nông thôn</v>
          </cell>
          <cell r="I758" t="str">
            <v>Thạc sĩ, Giảng viên</v>
          </cell>
          <cell r="J758">
            <v>3</v>
          </cell>
          <cell r="K758">
            <v>0</v>
          </cell>
          <cell r="L758" t="str">
            <v>01-Jan-20</v>
          </cell>
          <cell r="M758" t="str">
            <v>01-Jan-14</v>
          </cell>
          <cell r="N758">
            <v>3</v>
          </cell>
          <cell r="O758" t="str">
            <v>0504</v>
          </cell>
          <cell r="P758" t="str">
            <v>0504</v>
          </cell>
          <cell r="Q758" t="str">
            <v>15.111</v>
          </cell>
          <cell r="R758" t="str">
            <v>V.07.01.03</v>
          </cell>
          <cell r="S758" t="str">
            <v>KTL24</v>
          </cell>
        </row>
        <row r="759">
          <cell r="B759" t="str">
            <v>KTL23</v>
          </cell>
          <cell r="C759" t="str">
            <v>3120215042103</v>
          </cell>
          <cell r="D759" t="str">
            <v>Nguyễn Anh</v>
          </cell>
          <cell r="E759" t="str">
            <v>Đức</v>
          </cell>
          <cell r="F759">
            <v>5</v>
          </cell>
          <cell r="G759" t="str">
            <v>Phân tích định lượng</v>
          </cell>
          <cell r="H759" t="str">
            <v>Khoa Kinh tế và Phát triển nông thôn</v>
          </cell>
          <cell r="I759" t="str">
            <v>Thạc sĩ, Giảng viên</v>
          </cell>
          <cell r="J759">
            <v>3</v>
          </cell>
          <cell r="K759">
            <v>0</v>
          </cell>
          <cell r="L759" t="str">
            <v>01-Jan-20</v>
          </cell>
          <cell r="M759" t="str">
            <v>01-Jan-14</v>
          </cell>
          <cell r="N759">
            <v>3</v>
          </cell>
          <cell r="O759" t="str">
            <v>0504</v>
          </cell>
          <cell r="P759" t="str">
            <v>0504</v>
          </cell>
          <cell r="Q759" t="str">
            <v>15.111</v>
          </cell>
          <cell r="R759" t="str">
            <v>V.07.01.03</v>
          </cell>
          <cell r="S759" t="str">
            <v>KTL23</v>
          </cell>
        </row>
        <row r="760">
          <cell r="B760" t="str">
            <v/>
          </cell>
          <cell r="C760" t="str">
            <v/>
          </cell>
          <cell r="D760" t="str">
            <v>Phạm Thị</v>
          </cell>
          <cell r="E760" t="str">
            <v>Toan</v>
          </cell>
          <cell r="F760">
            <v>5</v>
          </cell>
          <cell r="G760" t="str">
            <v>Phân tích định lượng</v>
          </cell>
          <cell r="H760" t="str">
            <v>Khoa Kinh tế và Phát triển nông thôn</v>
          </cell>
          <cell r="I760" t="str">
            <v>Thạc sĩ, Nghiên cứu viên</v>
          </cell>
          <cell r="J760">
            <v>2.34</v>
          </cell>
          <cell r="K760">
            <v>0</v>
          </cell>
          <cell r="L760" t="str">
            <v>01-Oct-15</v>
          </cell>
          <cell r="M760" t="str">
            <v>01-Oct-15</v>
          </cell>
          <cell r="N760">
            <v>3</v>
          </cell>
          <cell r="O760" t="str">
            <v>0504</v>
          </cell>
          <cell r="P760" t="str">
            <v>0504</v>
          </cell>
          <cell r="Q760" t="str">
            <v>13.092</v>
          </cell>
          <cell r="R760" t="str">
            <v>13.092</v>
          </cell>
          <cell r="S760" t="str">
            <v/>
          </cell>
        </row>
        <row r="761">
          <cell r="B761" t="str">
            <v/>
          </cell>
          <cell r="C761" t="str">
            <v>3120205310424</v>
          </cell>
          <cell r="D761" t="str">
            <v>Ninh Xuân</v>
          </cell>
          <cell r="E761" t="str">
            <v>Trung</v>
          </cell>
          <cell r="F761">
            <v>5</v>
          </cell>
          <cell r="G761" t="str">
            <v>Phân tích định lượng</v>
          </cell>
          <cell r="H761" t="str">
            <v>Khoa Kinh tế và Phát triển nông thôn</v>
          </cell>
          <cell r="I761" t="str">
            <v>Nghiên cứu viên</v>
          </cell>
          <cell r="J761">
            <v>2.67</v>
          </cell>
          <cell r="K761">
            <v>0</v>
          </cell>
          <cell r="L761" t="str">
            <v>01-Jul-19</v>
          </cell>
          <cell r="M761" t="str">
            <v>01-Oct-15</v>
          </cell>
          <cell r="N761">
            <v>4</v>
          </cell>
          <cell r="O761" t="str">
            <v>0504</v>
          </cell>
          <cell r="P761" t="str">
            <v>0504</v>
          </cell>
          <cell r="Q761" t="str">
            <v>13.092</v>
          </cell>
          <cell r="R761" t="str">
            <v>13.092</v>
          </cell>
          <cell r="S761" t="str">
            <v/>
          </cell>
        </row>
        <row r="762">
          <cell r="B762" t="str">
            <v/>
          </cell>
          <cell r="C762" t="str">
            <v/>
          </cell>
          <cell r="D762" t="str">
            <v>Trần Văn</v>
          </cell>
          <cell r="E762" t="str">
            <v>Long</v>
          </cell>
          <cell r="F762">
            <v>5</v>
          </cell>
          <cell r="G762" t="str">
            <v>Phân tích định lượng</v>
          </cell>
          <cell r="H762" t="str">
            <v>Khoa Kinh tế và Phát triển nông thôn</v>
          </cell>
          <cell r="I762" t="str">
            <v>Thạc sĩ, Nghiên cứu viên</v>
          </cell>
          <cell r="J762">
            <v>2.67</v>
          </cell>
          <cell r="K762">
            <v>0</v>
          </cell>
          <cell r="L762" t="str">
            <v>01-Jul-19</v>
          </cell>
          <cell r="M762" t="str">
            <v>01-Oct-15</v>
          </cell>
          <cell r="N762">
            <v>3</v>
          </cell>
          <cell r="O762" t="str">
            <v>0504</v>
          </cell>
          <cell r="P762" t="str">
            <v>0504</v>
          </cell>
          <cell r="Q762" t="str">
            <v>13.092</v>
          </cell>
          <cell r="R762" t="str">
            <v>13.092</v>
          </cell>
          <cell r="S762" t="str">
            <v/>
          </cell>
        </row>
        <row r="763">
          <cell r="B763" t="str">
            <v/>
          </cell>
          <cell r="C763" t="str">
            <v>3120215050488</v>
          </cell>
          <cell r="D763" t="str">
            <v>Phạm Kiều</v>
          </cell>
          <cell r="E763" t="str">
            <v>My</v>
          </cell>
          <cell r="F763">
            <v>5</v>
          </cell>
          <cell r="G763" t="str">
            <v>Phân tích định lượng</v>
          </cell>
          <cell r="H763" t="str">
            <v>Khoa Kinh tế và Phát triển nông thôn</v>
          </cell>
          <cell r="I763" t="str">
            <v>Nghiên cứu viên</v>
          </cell>
          <cell r="J763">
            <v>2.67</v>
          </cell>
          <cell r="K763">
            <v>0</v>
          </cell>
          <cell r="L763" t="str">
            <v>01-Jul-19</v>
          </cell>
          <cell r="M763" t="str">
            <v>01-Oct-15</v>
          </cell>
          <cell r="N763">
            <v>4</v>
          </cell>
          <cell r="O763" t="str">
            <v>0504</v>
          </cell>
          <cell r="P763" t="str">
            <v>0504</v>
          </cell>
          <cell r="Q763" t="str">
            <v>13.092</v>
          </cell>
          <cell r="R763" t="str">
            <v>13.092</v>
          </cell>
          <cell r="S763" t="str">
            <v/>
          </cell>
        </row>
        <row r="764">
          <cell r="B764" t="str">
            <v>KPT11</v>
          </cell>
          <cell r="C764" t="str">
            <v>3120215003987</v>
          </cell>
          <cell r="D764" t="str">
            <v>Dương Văn</v>
          </cell>
          <cell r="E764" t="str">
            <v>Hiểu</v>
          </cell>
          <cell r="F764">
            <v>5</v>
          </cell>
          <cell r="G764" t="str">
            <v>Kinh tế nông nghiệp và Chính sách</v>
          </cell>
          <cell r="H764" t="str">
            <v>Khoa Kinh tế và Phát triển nông thôn</v>
          </cell>
          <cell r="I764" t="str">
            <v>Tiến sĩ, Giảng viên chính</v>
          </cell>
          <cell r="J764">
            <v>6.78</v>
          </cell>
          <cell r="K764">
            <v>0</v>
          </cell>
          <cell r="L764" t="str">
            <v>01-Nov-10</v>
          </cell>
          <cell r="M764" t="str">
            <v>01-Dec-81</v>
          </cell>
          <cell r="N764">
            <v>2</v>
          </cell>
          <cell r="O764" t="str">
            <v>0505</v>
          </cell>
          <cell r="P764" t="str">
            <v>0505</v>
          </cell>
          <cell r="Q764" t="str">
            <v>15.110</v>
          </cell>
          <cell r="R764" t="str">
            <v>15.110</v>
          </cell>
          <cell r="S764" t="str">
            <v>TG044</v>
          </cell>
        </row>
        <row r="765">
          <cell r="B765" t="str">
            <v>KNN10</v>
          </cell>
          <cell r="C765" t="str">
            <v>3120215003993</v>
          </cell>
          <cell r="D765" t="str">
            <v>Đinh Văn</v>
          </cell>
          <cell r="E765" t="str">
            <v>Đãn</v>
          </cell>
          <cell r="F765">
            <v>5</v>
          </cell>
          <cell r="G765" t="str">
            <v>Kinh tế nông nghiệp và Chính sách</v>
          </cell>
          <cell r="H765" t="str">
            <v>Khoa Kinh tế và Phát triển nông thôn</v>
          </cell>
          <cell r="I765" t="str">
            <v>Tiến sĩ, Giảng viên chính</v>
          </cell>
          <cell r="J765">
            <v>6.1</v>
          </cell>
          <cell r="K765">
            <v>0</v>
          </cell>
          <cell r="L765" t="str">
            <v>01-Dec-12</v>
          </cell>
          <cell r="M765" t="str">
            <v>01-Dec-78</v>
          </cell>
          <cell r="N765">
            <v>2</v>
          </cell>
          <cell r="O765" t="str">
            <v>0505</v>
          </cell>
          <cell r="P765" t="str">
            <v>0505</v>
          </cell>
          <cell r="Q765" t="str">
            <v>15.110</v>
          </cell>
          <cell r="R765" t="str">
            <v>15.110</v>
          </cell>
          <cell r="S765" t="str">
            <v>TG198</v>
          </cell>
        </row>
        <row r="766">
          <cell r="B766" t="str">
            <v>KNN02</v>
          </cell>
          <cell r="C766" t="str">
            <v>3120215004025</v>
          </cell>
          <cell r="D766" t="str">
            <v>Nguyễn Các</v>
          </cell>
          <cell r="E766" t="str">
            <v>Mác</v>
          </cell>
          <cell r="F766">
            <v>5</v>
          </cell>
          <cell r="G766" t="str">
            <v>Kinh tế nông nghiệp và Chính sách</v>
          </cell>
          <cell r="H766" t="str">
            <v>Khoa Kinh tế và Phát triển nông thôn</v>
          </cell>
          <cell r="I766" t="str">
            <v>Thạc sĩ, Giảng viên chính</v>
          </cell>
          <cell r="J766">
            <v>6.1</v>
          </cell>
          <cell r="K766">
            <v>0</v>
          </cell>
          <cell r="L766" t="str">
            <v>01-Nov-15</v>
          </cell>
          <cell r="M766" t="str">
            <v>01-Jul-03</v>
          </cell>
          <cell r="N766">
            <v>3</v>
          </cell>
          <cell r="O766" t="str">
            <v>0505</v>
          </cell>
          <cell r="P766" t="str">
            <v>0505</v>
          </cell>
          <cell r="Q766" t="str">
            <v>15.110</v>
          </cell>
          <cell r="R766" t="str">
            <v>V.07.01.02</v>
          </cell>
          <cell r="S766" t="str">
            <v>TG435</v>
          </cell>
        </row>
        <row r="767">
          <cell r="B767" t="str">
            <v>KNN01</v>
          </cell>
          <cell r="C767" t="str">
            <v>3120215004054</v>
          </cell>
          <cell r="D767" t="str">
            <v>Nguyễn Viết</v>
          </cell>
          <cell r="E767" t="str">
            <v>Đăng</v>
          </cell>
          <cell r="F767">
            <v>5</v>
          </cell>
          <cell r="G767" t="str">
            <v>Kinh tế nông nghiệp và Chính sách</v>
          </cell>
          <cell r="H767" t="str">
            <v>Ban Quản lý đào tạo</v>
          </cell>
          <cell r="I767" t="str">
            <v>Tiến sĩ, Giảng viên chính, Trưởng Ban</v>
          </cell>
          <cell r="J767">
            <v>5.08</v>
          </cell>
          <cell r="K767">
            <v>0</v>
          </cell>
          <cell r="L767" t="str">
            <v>01-May-21</v>
          </cell>
          <cell r="M767" t="str">
            <v>01-Dec-20</v>
          </cell>
          <cell r="N767">
            <v>2</v>
          </cell>
          <cell r="O767" t="str">
            <v>2300</v>
          </cell>
          <cell r="P767" t="str">
            <v>0505</v>
          </cell>
          <cell r="Q767" t="str">
            <v>15.110</v>
          </cell>
          <cell r="R767" t="str">
            <v>V.07.01.02</v>
          </cell>
          <cell r="S767" t="str">
            <v>KNN01</v>
          </cell>
        </row>
        <row r="768">
          <cell r="B768" t="str">
            <v>KNN12</v>
          </cell>
          <cell r="C768" t="str">
            <v>3120215004048</v>
          </cell>
          <cell r="D768" t="str">
            <v>Nguyễn Phượng</v>
          </cell>
          <cell r="E768" t="str">
            <v>Lê</v>
          </cell>
          <cell r="F768">
            <v>5</v>
          </cell>
          <cell r="G768" t="str">
            <v>Kinh tế nông nghiệp và Chính sách</v>
          </cell>
          <cell r="H768" t="str">
            <v>Khoa Kinh tế và Phát triển nông thôn</v>
          </cell>
          <cell r="I768" t="str">
            <v>PGS.TS. Giảng viên cao cấp, Trưởng BM</v>
          </cell>
          <cell r="J768">
            <v>6.92</v>
          </cell>
          <cell r="K768">
            <v>0</v>
          </cell>
          <cell r="L768" t="str">
            <v>30-Dec-21</v>
          </cell>
          <cell r="M768" t="str">
            <v>30-Dec-16</v>
          </cell>
          <cell r="N768">
            <v>2</v>
          </cell>
          <cell r="O768" t="str">
            <v>0505</v>
          </cell>
          <cell r="P768" t="str">
            <v>0505</v>
          </cell>
          <cell r="Q768" t="str">
            <v>15.109</v>
          </cell>
          <cell r="R768" t="str">
            <v>V.07.01.01</v>
          </cell>
          <cell r="S768" t="str">
            <v>KNN12</v>
          </cell>
        </row>
        <row r="769">
          <cell r="B769" t="str">
            <v>KNN11</v>
          </cell>
          <cell r="C769" t="str">
            <v>3120215004110</v>
          </cell>
          <cell r="D769" t="str">
            <v>Đỗ Kim</v>
          </cell>
          <cell r="E769" t="str">
            <v>Chung</v>
          </cell>
          <cell r="F769">
            <v>5</v>
          </cell>
          <cell r="G769" t="str">
            <v>Kinh tế nông nghiệp và Chính sách</v>
          </cell>
          <cell r="H769" t="str">
            <v>Khoa Kinh tế và Phát triển nông thôn</v>
          </cell>
          <cell r="I769" t="str">
            <v>GS.TS. Giảng viên cao cấp, Bảo lưu PCCV</v>
          </cell>
          <cell r="J769">
            <v>8</v>
          </cell>
          <cell r="K769">
            <v>0</v>
          </cell>
          <cell r="L769" t="str">
            <v>01-Apr-20</v>
          </cell>
          <cell r="M769" t="str">
            <v>01-Apr-07</v>
          </cell>
          <cell r="N769">
            <v>2</v>
          </cell>
          <cell r="O769" t="str">
            <v>0505</v>
          </cell>
          <cell r="P769" t="str">
            <v>0505</v>
          </cell>
          <cell r="Q769" t="str">
            <v>15.109</v>
          </cell>
          <cell r="R769" t="str">
            <v>V.07.01.01</v>
          </cell>
          <cell r="S769" t="str">
            <v>KNN11</v>
          </cell>
        </row>
        <row r="770">
          <cell r="B770" t="str">
            <v>KNN14</v>
          </cell>
          <cell r="C770" t="str">
            <v>3120215004140</v>
          </cell>
          <cell r="D770" t="str">
            <v>Lê Thị Thanh</v>
          </cell>
          <cell r="E770" t="str">
            <v>Loan</v>
          </cell>
          <cell r="F770">
            <v>5</v>
          </cell>
          <cell r="G770" t="str">
            <v>Kinh tế nông nghiệp và Chính sách</v>
          </cell>
          <cell r="H770" t="str">
            <v>Khoa Kinh tế và Phát triển nông thôn</v>
          </cell>
          <cell r="I770" t="str">
            <v>Tiến sĩ, Giảng viên chính</v>
          </cell>
          <cell r="J770">
            <v>4.4000000000000004</v>
          </cell>
          <cell r="K770">
            <v>0</v>
          </cell>
          <cell r="L770" t="str">
            <v>01-Dec-20</v>
          </cell>
          <cell r="M770" t="str">
            <v>01-Dec-20</v>
          </cell>
          <cell r="N770">
            <v>2</v>
          </cell>
          <cell r="O770" t="str">
            <v>0505</v>
          </cell>
          <cell r="P770" t="str">
            <v>0505</v>
          </cell>
          <cell r="Q770" t="str">
            <v>15.110</v>
          </cell>
          <cell r="R770" t="str">
            <v>V.07.01.02</v>
          </cell>
          <cell r="S770" t="str">
            <v>KNN14</v>
          </cell>
        </row>
        <row r="771">
          <cell r="B771" t="str">
            <v>KNN15</v>
          </cell>
          <cell r="C771" t="str">
            <v>3120215044020</v>
          </cell>
          <cell r="D771" t="str">
            <v>Nguyễn Thị</v>
          </cell>
          <cell r="E771" t="str">
            <v>Thiêm</v>
          </cell>
          <cell r="F771">
            <v>5</v>
          </cell>
          <cell r="G771" t="str">
            <v>Kinh tế nông nghiệp và Chính sách</v>
          </cell>
          <cell r="H771" t="str">
            <v>Khoa Kinh tế và Phát triển nông thôn</v>
          </cell>
          <cell r="I771" t="str">
            <v>Tiến sĩ, Giảng viên chính, Phó BM</v>
          </cell>
          <cell r="J771">
            <v>4.4000000000000004</v>
          </cell>
          <cell r="K771">
            <v>0</v>
          </cell>
          <cell r="L771" t="str">
            <v>01-Dec-20</v>
          </cell>
          <cell r="M771" t="str">
            <v>01-Dec-20</v>
          </cell>
          <cell r="N771">
            <v>2</v>
          </cell>
          <cell r="O771" t="str">
            <v>0505</v>
          </cell>
          <cell r="P771" t="str">
            <v>0505</v>
          </cell>
          <cell r="Q771" t="str">
            <v>15.110</v>
          </cell>
          <cell r="R771" t="str">
            <v>V.07.01.02</v>
          </cell>
          <cell r="S771" t="str">
            <v>KNN15</v>
          </cell>
        </row>
        <row r="772">
          <cell r="B772" t="str">
            <v>KNN13</v>
          </cell>
          <cell r="C772" t="str">
            <v>3120215017266</v>
          </cell>
          <cell r="D772" t="str">
            <v>Lưu Văn</v>
          </cell>
          <cell r="E772" t="str">
            <v>Duy</v>
          </cell>
          <cell r="F772">
            <v>5</v>
          </cell>
          <cell r="G772" t="str">
            <v>Kinh tế nông nghiệp và Chính sách</v>
          </cell>
          <cell r="H772" t="str">
            <v>Khoa Kinh tế và Phát triển nông thôn</v>
          </cell>
          <cell r="I772" t="str">
            <v>Tiến sĩ, Giảng viên</v>
          </cell>
          <cell r="J772">
            <v>3.66</v>
          </cell>
          <cell r="K772">
            <v>0</v>
          </cell>
          <cell r="L772" t="str">
            <v>01-Aug-21</v>
          </cell>
          <cell r="M772" t="str">
            <v>01-Feb-10</v>
          </cell>
          <cell r="N772">
            <v>2</v>
          </cell>
          <cell r="O772" t="str">
            <v>0505</v>
          </cell>
          <cell r="P772" t="str">
            <v>0505</v>
          </cell>
          <cell r="Q772" t="str">
            <v>15.111</v>
          </cell>
          <cell r="R772" t="str">
            <v>V.07.01.03</v>
          </cell>
          <cell r="S772" t="str">
            <v>KNN13</v>
          </cell>
        </row>
        <row r="773">
          <cell r="B773" t="str">
            <v>KNN04</v>
          </cell>
          <cell r="C773" t="str">
            <v>3120215038981</v>
          </cell>
          <cell r="D773" t="str">
            <v>Nguyễn Thanh</v>
          </cell>
          <cell r="E773" t="str">
            <v>Phong</v>
          </cell>
          <cell r="F773">
            <v>5</v>
          </cell>
          <cell r="G773" t="str">
            <v>Kinh tế nông nghiệp và Chính sách</v>
          </cell>
          <cell r="H773" t="str">
            <v>Khoa Kinh tế và Phát triển nông thôn</v>
          </cell>
          <cell r="I773" t="str">
            <v>Thạc sĩ, Giảng viên</v>
          </cell>
          <cell r="J773">
            <v>3</v>
          </cell>
          <cell r="K773">
            <v>0</v>
          </cell>
          <cell r="L773" t="str">
            <v>01-May-19</v>
          </cell>
          <cell r="M773" t="str">
            <v>01-May-13</v>
          </cell>
          <cell r="N773">
            <v>3</v>
          </cell>
          <cell r="O773" t="str">
            <v>0505</v>
          </cell>
          <cell r="P773" t="str">
            <v>0505</v>
          </cell>
          <cell r="Q773" t="str">
            <v>15.111</v>
          </cell>
          <cell r="R773" t="str">
            <v>V.07.01.03</v>
          </cell>
          <cell r="S773" t="str">
            <v>KNN04</v>
          </cell>
        </row>
        <row r="774">
          <cell r="B774" t="str">
            <v>KNN03</v>
          </cell>
          <cell r="C774" t="str">
            <v>3120215029373</v>
          </cell>
          <cell r="D774" t="str">
            <v>Phạm Thị Thanh</v>
          </cell>
          <cell r="E774" t="str">
            <v>Thúy</v>
          </cell>
          <cell r="F774">
            <v>5</v>
          </cell>
          <cell r="G774" t="str">
            <v>Kinh tế nông nghiệp và Chính sách</v>
          </cell>
          <cell r="H774" t="str">
            <v>Khoa Kinh tế và Phát triển nông thôn</v>
          </cell>
          <cell r="I774" t="str">
            <v>Thạc sĩ, Giảng viên</v>
          </cell>
          <cell r="J774">
            <v>3.33</v>
          </cell>
          <cell r="K774">
            <v>0</v>
          </cell>
          <cell r="L774" t="str">
            <v>01-Aug-19</v>
          </cell>
          <cell r="M774" t="str">
            <v>01-Aug-10</v>
          </cell>
          <cell r="N774">
            <v>3</v>
          </cell>
          <cell r="O774" t="str">
            <v>0505</v>
          </cell>
          <cell r="P774" t="str">
            <v>0505</v>
          </cell>
          <cell r="Q774" t="str">
            <v>15.111</v>
          </cell>
          <cell r="R774" t="str">
            <v>V.07.01.03</v>
          </cell>
          <cell r="S774" t="str">
            <v>KNN03</v>
          </cell>
        </row>
        <row r="775">
          <cell r="B775" t="str">
            <v>KNN06</v>
          </cell>
          <cell r="C775" t="str">
            <v>3120215033618</v>
          </cell>
          <cell r="D775" t="str">
            <v>Hà Thị Thanh</v>
          </cell>
          <cell r="E775" t="str">
            <v>Mai</v>
          </cell>
          <cell r="F775">
            <v>5</v>
          </cell>
          <cell r="G775" t="str">
            <v>Kinh tế nông nghiệp và Chính sách</v>
          </cell>
          <cell r="H775" t="str">
            <v>Khoa Kinh tế và Phát triển nông thôn</v>
          </cell>
          <cell r="I775" t="str">
            <v>Tiến sĩ, Giảng viên</v>
          </cell>
          <cell r="J775">
            <v>3.33</v>
          </cell>
          <cell r="K775">
            <v>0</v>
          </cell>
          <cell r="L775" t="str">
            <v>01-Aug-20</v>
          </cell>
          <cell r="M775" t="str">
            <v>01-Aug-11</v>
          </cell>
          <cell r="N775">
            <v>2</v>
          </cell>
          <cell r="O775" t="str">
            <v>0505</v>
          </cell>
          <cell r="P775" t="str">
            <v>0505</v>
          </cell>
          <cell r="Q775" t="str">
            <v>15.111</v>
          </cell>
          <cell r="R775" t="str">
            <v>V.07.01.03</v>
          </cell>
          <cell r="S775" t="str">
            <v>KNN06</v>
          </cell>
        </row>
        <row r="776">
          <cell r="B776" t="str">
            <v>KNN07</v>
          </cell>
          <cell r="C776" t="str">
            <v>3120215035150</v>
          </cell>
          <cell r="D776" t="str">
            <v>Trần Thị Như</v>
          </cell>
          <cell r="E776" t="str">
            <v>Ngọc</v>
          </cell>
          <cell r="F776">
            <v>5</v>
          </cell>
          <cell r="G776" t="str">
            <v>Kinh tế nông nghiệp và Chính sách</v>
          </cell>
          <cell r="H776" t="str">
            <v>Khoa Kinh tế và Phát triển nông thôn</v>
          </cell>
          <cell r="I776" t="str">
            <v>Thạc sĩ, Giảng viên</v>
          </cell>
          <cell r="J776">
            <v>3.33</v>
          </cell>
          <cell r="K776">
            <v>0</v>
          </cell>
          <cell r="L776" t="str">
            <v>01-Dec-20</v>
          </cell>
          <cell r="M776" t="str">
            <v>01-Dec-11</v>
          </cell>
          <cell r="N776">
            <v>3</v>
          </cell>
          <cell r="O776" t="str">
            <v>0505</v>
          </cell>
          <cell r="P776" t="str">
            <v>0505</v>
          </cell>
          <cell r="Q776" t="str">
            <v>15.111</v>
          </cell>
          <cell r="R776" t="str">
            <v>V.07.01.03</v>
          </cell>
          <cell r="S776" t="str">
            <v>KNN07</v>
          </cell>
        </row>
        <row r="777">
          <cell r="B777" t="str">
            <v>KNN08</v>
          </cell>
          <cell r="C777" t="str">
            <v>3120215036566</v>
          </cell>
          <cell r="D777" t="str">
            <v>Đặng Xuân</v>
          </cell>
          <cell r="E777" t="str">
            <v>Phi</v>
          </cell>
          <cell r="F777">
            <v>5</v>
          </cell>
          <cell r="G777" t="str">
            <v>Kinh tế nông nghiệp và Chính sách</v>
          </cell>
          <cell r="H777" t="str">
            <v>Khoa Kinh tế và Phát triển nông thôn</v>
          </cell>
          <cell r="I777" t="str">
            <v>Thạc sĩ, Giảng viên</v>
          </cell>
          <cell r="J777">
            <v>3.33</v>
          </cell>
          <cell r="K777">
            <v>0</v>
          </cell>
          <cell r="L777" t="str">
            <v>01-Feb-21</v>
          </cell>
          <cell r="M777" t="str">
            <v>01-Feb-12</v>
          </cell>
          <cell r="N777">
            <v>3</v>
          </cell>
          <cell r="O777" t="str">
            <v>0505</v>
          </cell>
          <cell r="P777" t="str">
            <v>0505</v>
          </cell>
          <cell r="Q777" t="str">
            <v>15.111</v>
          </cell>
          <cell r="R777" t="str">
            <v>V.07.01.03</v>
          </cell>
          <cell r="S777" t="str">
            <v>KNN08</v>
          </cell>
        </row>
        <row r="778">
          <cell r="B778" t="str">
            <v>KPT06</v>
          </cell>
          <cell r="C778" t="str">
            <v>3120215003970</v>
          </cell>
          <cell r="D778" t="str">
            <v>Phạm Vân</v>
          </cell>
          <cell r="E778" t="str">
            <v>Đình</v>
          </cell>
          <cell r="F778">
            <v>5</v>
          </cell>
          <cell r="G778" t="str">
            <v>Kinh tế và Chính sách nông nghiệp</v>
          </cell>
          <cell r="H778" t="str">
            <v>Khoa Kinh tế và Phát triển nông thôn</v>
          </cell>
          <cell r="I778" t="str">
            <v>GS.TS. Giảng viên cao cấp</v>
          </cell>
          <cell r="J778">
            <v>7.28</v>
          </cell>
          <cell r="K778">
            <v>0</v>
          </cell>
          <cell r="L778" t="str">
            <v>01-May-09</v>
          </cell>
          <cell r="M778" t="str">
            <v>01-Aug-68</v>
          </cell>
          <cell r="N778">
            <v>2</v>
          </cell>
          <cell r="O778" t="str">
            <v>0505</v>
          </cell>
          <cell r="P778" t="str">
            <v>0505</v>
          </cell>
          <cell r="Q778" t="str">
            <v>15.109</v>
          </cell>
          <cell r="R778" t="str">
            <v>15.109</v>
          </cell>
          <cell r="S778" t="str">
            <v>TG115</v>
          </cell>
        </row>
        <row r="779">
          <cell r="B779" t="str">
            <v/>
          </cell>
          <cell r="C779" t="str">
            <v/>
          </cell>
          <cell r="D779" t="str">
            <v>Nguyễn Linh</v>
          </cell>
          <cell r="E779" t="str">
            <v>Trung</v>
          </cell>
          <cell r="F779">
            <v>5</v>
          </cell>
          <cell r="G779" t="str">
            <v>Kinh tế nông nghiệp và Chính sách</v>
          </cell>
          <cell r="H779" t="str">
            <v>Khoa Kinh tế và Phát triển nông thôn</v>
          </cell>
          <cell r="I779" t="str">
            <v>Nghiên cứu viên</v>
          </cell>
          <cell r="J779">
            <v>2.34</v>
          </cell>
          <cell r="K779">
            <v>0</v>
          </cell>
          <cell r="L779" t="str">
            <v>01-Jan-19</v>
          </cell>
          <cell r="M779" t="str">
            <v>01-Jan-19</v>
          </cell>
          <cell r="N779">
            <v>4</v>
          </cell>
          <cell r="O779" t="str">
            <v>0505</v>
          </cell>
          <cell r="P779" t="str">
            <v>0505</v>
          </cell>
          <cell r="Q779" t="str">
            <v>13.095</v>
          </cell>
          <cell r="R779" t="str">
            <v>13.095</v>
          </cell>
          <cell r="S779" t="str">
            <v/>
          </cell>
        </row>
        <row r="780">
          <cell r="B780" t="str">
            <v>KDT04</v>
          </cell>
          <cell r="C780" t="str">
            <v>3120215004258</v>
          </cell>
          <cell r="D780" t="str">
            <v>Tô Thế</v>
          </cell>
          <cell r="E780" t="str">
            <v>Nguyên</v>
          </cell>
          <cell r="F780">
            <v>5</v>
          </cell>
          <cell r="G780" t="str">
            <v>Kế hoạch và Đầu tư</v>
          </cell>
          <cell r="H780" t="str">
            <v>Khoa Kinh tế và Phát triển nông thôn</v>
          </cell>
          <cell r="I780" t="str">
            <v>Tiến sĩ, Giảng viên</v>
          </cell>
          <cell r="J780">
            <v>4.32</v>
          </cell>
          <cell r="K780">
            <v>0</v>
          </cell>
          <cell r="L780" t="str">
            <v>01-May-19</v>
          </cell>
          <cell r="M780" t="str">
            <v>01-May-02</v>
          </cell>
          <cell r="N780">
            <v>2</v>
          </cell>
          <cell r="O780" t="str">
            <v>0506</v>
          </cell>
          <cell r="P780" t="str">
            <v>0506</v>
          </cell>
          <cell r="Q780" t="str">
            <v>15.111</v>
          </cell>
          <cell r="R780" t="str">
            <v>V.07.01.03</v>
          </cell>
          <cell r="S780" t="str">
            <v>TG572</v>
          </cell>
        </row>
        <row r="781">
          <cell r="B781" t="str">
            <v>KDT01</v>
          </cell>
          <cell r="C781" t="str">
            <v>3120215004156</v>
          </cell>
          <cell r="D781" t="str">
            <v>Trần Đình</v>
          </cell>
          <cell r="E781" t="str">
            <v>Thao</v>
          </cell>
          <cell r="F781">
            <v>5</v>
          </cell>
          <cell r="G781" t="str">
            <v>Kế hoạch và Đầu tư</v>
          </cell>
          <cell r="H781" t="str">
            <v>Viện Kinh tế và Phát triển</v>
          </cell>
          <cell r="I781" t="str">
            <v>PGS.TS. Giảng viên cao cấp, Giám đốc Viện, Bảo lưu PCCV</v>
          </cell>
          <cell r="J781">
            <v>7.64</v>
          </cell>
          <cell r="K781">
            <v>0</v>
          </cell>
          <cell r="L781" t="str">
            <v>01-Oct-21</v>
          </cell>
          <cell r="M781" t="str">
            <v>30-Dec-16</v>
          </cell>
          <cell r="N781">
            <v>2</v>
          </cell>
          <cell r="O781" t="str">
            <v>4200</v>
          </cell>
          <cell r="P781" t="str">
            <v>0506</v>
          </cell>
          <cell r="Q781" t="str">
            <v>15.109</v>
          </cell>
          <cell r="R781" t="str">
            <v>V.07.01.01</v>
          </cell>
          <cell r="S781" t="str">
            <v>KDT01</v>
          </cell>
        </row>
        <row r="782">
          <cell r="B782" t="str">
            <v>KDT02</v>
          </cell>
          <cell r="C782" t="str">
            <v>3120215004212</v>
          </cell>
          <cell r="D782" t="str">
            <v>Nguyễn Hữu</v>
          </cell>
          <cell r="E782" t="str">
            <v>Ngoan</v>
          </cell>
          <cell r="F782">
            <v>5</v>
          </cell>
          <cell r="G782" t="str">
            <v>Kế hoạch và Đầu tư</v>
          </cell>
          <cell r="H782" t="str">
            <v>Khoa Kinh tế và Phát triển nông thôn</v>
          </cell>
          <cell r="I782" t="str">
            <v>PGS.TS. Giảng viên cao cấp, Bảo lưu PCCV</v>
          </cell>
          <cell r="J782">
            <v>8</v>
          </cell>
          <cell r="K782">
            <v>0</v>
          </cell>
          <cell r="L782" t="str">
            <v>30-Dec-18</v>
          </cell>
          <cell r="M782" t="str">
            <v>30-Dec-16</v>
          </cell>
          <cell r="N782">
            <v>2</v>
          </cell>
          <cell r="O782" t="str">
            <v>0506</v>
          </cell>
          <cell r="P782" t="str">
            <v>0506</v>
          </cell>
          <cell r="Q782" t="str">
            <v>15.109</v>
          </cell>
          <cell r="R782" t="str">
            <v>V.07.01.01</v>
          </cell>
          <cell r="S782" t="str">
            <v>TG492</v>
          </cell>
        </row>
        <row r="783">
          <cell r="B783" t="str">
            <v>KDT03</v>
          </cell>
          <cell r="C783" t="str">
            <v>3120215004241</v>
          </cell>
          <cell r="D783" t="str">
            <v>Đỗ Trường</v>
          </cell>
          <cell r="E783" t="str">
            <v>Lâm</v>
          </cell>
          <cell r="F783">
            <v>5</v>
          </cell>
          <cell r="G783" t="str">
            <v>Kế hoạch và Đầu tư</v>
          </cell>
          <cell r="H783" t="str">
            <v>Khoa Kinh tế và Phát triển nông thôn</v>
          </cell>
          <cell r="I783" t="str">
            <v>Tiến sĩ, Giảng viên chính</v>
          </cell>
          <cell r="J783">
            <v>4.4000000000000004</v>
          </cell>
          <cell r="K783">
            <v>0</v>
          </cell>
          <cell r="L783" t="str">
            <v>01-May-20</v>
          </cell>
          <cell r="M783" t="str">
            <v>01-Dec-20</v>
          </cell>
          <cell r="N783">
            <v>2</v>
          </cell>
          <cell r="O783" t="str">
            <v>0506</v>
          </cell>
          <cell r="P783" t="str">
            <v>0506</v>
          </cell>
          <cell r="Q783" t="str">
            <v>15.110</v>
          </cell>
          <cell r="R783" t="str">
            <v>V.07.01.02</v>
          </cell>
          <cell r="S783" t="str">
            <v>KDT03</v>
          </cell>
        </row>
        <row r="784">
          <cell r="B784" t="str">
            <v>KDT08</v>
          </cell>
          <cell r="C784" t="str">
            <v>3120215006310</v>
          </cell>
          <cell r="D784" t="str">
            <v>Nguyễn Tuấn</v>
          </cell>
          <cell r="E784" t="str">
            <v>Sơn</v>
          </cell>
          <cell r="F784">
            <v>5</v>
          </cell>
          <cell r="G784" t="str">
            <v>Kế hoạch và Đầu tư</v>
          </cell>
          <cell r="H784" t="str">
            <v>Khoa Kinh tế và Phát triển nông thôn</v>
          </cell>
          <cell r="I784" t="str">
            <v>PGS.TS. Giảng viên cao cấp, Bảo lưu PCCV</v>
          </cell>
          <cell r="J784">
            <v>6.92</v>
          </cell>
          <cell r="K784">
            <v>0</v>
          </cell>
          <cell r="L784" t="str">
            <v>01-Jan-20</v>
          </cell>
          <cell r="M784" t="str">
            <v>30-Dec-16</v>
          </cell>
          <cell r="N784">
            <v>2</v>
          </cell>
          <cell r="O784" t="str">
            <v>0506</v>
          </cell>
          <cell r="P784" t="str">
            <v>0506</v>
          </cell>
          <cell r="Q784" t="str">
            <v>15.109</v>
          </cell>
          <cell r="R784" t="str">
            <v>V.07.01.01</v>
          </cell>
          <cell r="S784" t="str">
            <v>KDT08</v>
          </cell>
        </row>
        <row r="785">
          <cell r="B785" t="str">
            <v>KDT05</v>
          </cell>
          <cell r="C785" t="str">
            <v>3120215004270</v>
          </cell>
          <cell r="D785" t="str">
            <v>Hồ Ngọc</v>
          </cell>
          <cell r="E785" t="str">
            <v>Ninh</v>
          </cell>
          <cell r="F785">
            <v>5</v>
          </cell>
          <cell r="G785" t="str">
            <v>Kế hoạch và Đầu tư</v>
          </cell>
          <cell r="H785" t="str">
            <v>Khoa Kinh tế và Phát triển nông thôn</v>
          </cell>
          <cell r="I785" t="str">
            <v>Tiến sĩ, Giảng viên chính</v>
          </cell>
          <cell r="J785">
            <v>4.74</v>
          </cell>
          <cell r="K785">
            <v>0</v>
          </cell>
          <cell r="L785" t="str">
            <v>01-Apr-20</v>
          </cell>
          <cell r="M785" t="str">
            <v>01-Apr-18</v>
          </cell>
          <cell r="N785">
            <v>2</v>
          </cell>
          <cell r="O785" t="str">
            <v>0506</v>
          </cell>
          <cell r="P785" t="str">
            <v>0506</v>
          </cell>
          <cell r="Q785" t="str">
            <v>15.110</v>
          </cell>
          <cell r="R785" t="str">
            <v>V.07.01.02</v>
          </cell>
          <cell r="S785" t="str">
            <v>KDT05</v>
          </cell>
        </row>
        <row r="786">
          <cell r="B786" t="str">
            <v>KDT06</v>
          </cell>
          <cell r="C786" t="str">
            <v>3120215045051</v>
          </cell>
          <cell r="D786" t="str">
            <v>Trần Hương</v>
          </cell>
          <cell r="E786" t="str">
            <v>Giang</v>
          </cell>
          <cell r="F786">
            <v>5</v>
          </cell>
          <cell r="G786" t="str">
            <v>Kế hoạch và Đầu tư</v>
          </cell>
          <cell r="H786" t="str">
            <v>Khoa Kinh tế và Phát triển nông thôn</v>
          </cell>
          <cell r="I786" t="str">
            <v>Thạc sĩ, Giảng viên</v>
          </cell>
          <cell r="J786">
            <v>3</v>
          </cell>
          <cell r="K786">
            <v>0</v>
          </cell>
          <cell r="L786" t="str">
            <v>01-Jan-21</v>
          </cell>
          <cell r="M786" t="str">
            <v>01-Jan-15</v>
          </cell>
          <cell r="N786">
            <v>3</v>
          </cell>
          <cell r="O786" t="str">
            <v>0506</v>
          </cell>
          <cell r="P786" t="str">
            <v>0506</v>
          </cell>
          <cell r="Q786" t="str">
            <v>15.111</v>
          </cell>
          <cell r="R786" t="str">
            <v>V.07.01.03</v>
          </cell>
          <cell r="S786" t="str">
            <v>KDT06</v>
          </cell>
        </row>
        <row r="787">
          <cell r="B787" t="str">
            <v>KDT07</v>
          </cell>
          <cell r="C787" t="str">
            <v>3120215004104</v>
          </cell>
          <cell r="D787" t="str">
            <v>Nguyễn Thị Minh</v>
          </cell>
          <cell r="E787" t="str">
            <v>Thu</v>
          </cell>
          <cell r="F787">
            <v>5</v>
          </cell>
          <cell r="G787" t="str">
            <v>Kế hoạch và Đầu tư</v>
          </cell>
          <cell r="H787" t="str">
            <v>Khoa Kinh tế và Phát triển nông thôn</v>
          </cell>
          <cell r="I787" t="str">
            <v>Tiến sĩ, Giảng viên chính, Trưởng BM</v>
          </cell>
          <cell r="J787">
            <v>4.74</v>
          </cell>
          <cell r="K787">
            <v>0</v>
          </cell>
          <cell r="L787" t="str">
            <v>01-Dec-20</v>
          </cell>
          <cell r="M787" t="str">
            <v>01-Apr-18</v>
          </cell>
          <cell r="N787">
            <v>2</v>
          </cell>
          <cell r="O787" t="str">
            <v>0506</v>
          </cell>
          <cell r="P787" t="str">
            <v>0506</v>
          </cell>
          <cell r="Q787" t="str">
            <v>15.110</v>
          </cell>
          <cell r="R787" t="str">
            <v>V.07.01.02</v>
          </cell>
          <cell r="S787" t="str">
            <v>KDT07</v>
          </cell>
        </row>
        <row r="788">
          <cell r="B788" t="str">
            <v>KDT09</v>
          </cell>
          <cell r="C788" t="str">
            <v>3120215048428</v>
          </cell>
          <cell r="D788" t="str">
            <v>Vũ Thị Thu</v>
          </cell>
          <cell r="E788" t="str">
            <v>Hương</v>
          </cell>
          <cell r="F788">
            <v>5</v>
          </cell>
          <cell r="G788" t="str">
            <v>Kế hoạch và Đầu tư</v>
          </cell>
          <cell r="H788" t="str">
            <v>Khoa Kinh tế và Phát triển nông thôn</v>
          </cell>
          <cell r="I788" t="str">
            <v>Thạc sĩ, Giảng viên</v>
          </cell>
          <cell r="J788">
            <v>2.67</v>
          </cell>
          <cell r="K788">
            <v>0</v>
          </cell>
          <cell r="L788" t="str">
            <v>01-Jan-19</v>
          </cell>
          <cell r="M788" t="str">
            <v>01-Jan-16</v>
          </cell>
          <cell r="N788">
            <v>3</v>
          </cell>
          <cell r="O788" t="str">
            <v>0506</v>
          </cell>
          <cell r="P788" t="str">
            <v>0506</v>
          </cell>
          <cell r="Q788" t="str">
            <v>15.111</v>
          </cell>
          <cell r="R788" t="str">
            <v>V.07.01.03</v>
          </cell>
          <cell r="S788" t="str">
            <v>KDT09</v>
          </cell>
        </row>
        <row r="789">
          <cell r="B789" t="str">
            <v/>
          </cell>
          <cell r="C789" t="str">
            <v/>
          </cell>
          <cell r="D789" t="str">
            <v>Nguyễn Anh</v>
          </cell>
          <cell r="E789" t="str">
            <v>Tuấn</v>
          </cell>
          <cell r="F789">
            <v>5</v>
          </cell>
          <cell r="G789" t="str">
            <v>Kế hoạch và Đầu tư</v>
          </cell>
          <cell r="H789" t="str">
            <v>Khoa Kinh tế và Phát triển nông thôn</v>
          </cell>
          <cell r="I789" t="str">
            <v>Thạc sĩ, Nghiên cứu viên</v>
          </cell>
          <cell r="J789">
            <v>2.34</v>
          </cell>
          <cell r="K789">
            <v>0</v>
          </cell>
          <cell r="L789" t="str">
            <v>01-Oct-17</v>
          </cell>
          <cell r="M789" t="str">
            <v>01-Oct-17</v>
          </cell>
          <cell r="N789">
            <v>3</v>
          </cell>
          <cell r="O789" t="str">
            <v>0506</v>
          </cell>
          <cell r="P789" t="str">
            <v>0506</v>
          </cell>
          <cell r="Q789" t="str">
            <v>13.092</v>
          </cell>
          <cell r="R789" t="str">
            <v>13.092</v>
          </cell>
          <cell r="S789" t="str">
            <v/>
          </cell>
        </row>
        <row r="790">
          <cell r="B790" t="str">
            <v>KDT10</v>
          </cell>
          <cell r="C790" t="str">
            <v>3120215052750</v>
          </cell>
          <cell r="D790" t="str">
            <v>Đặng Nam</v>
          </cell>
          <cell r="E790" t="str">
            <v>Phương</v>
          </cell>
          <cell r="F790">
            <v>5</v>
          </cell>
          <cell r="G790" t="str">
            <v>Kế hoạch và Đầu tư</v>
          </cell>
          <cell r="H790" t="str">
            <v>Khoa Kinh tế và Phát triển nông thôn</v>
          </cell>
          <cell r="I790" t="str">
            <v>Thạc sĩ, Giảng viên</v>
          </cell>
          <cell r="J790">
            <v>2.27</v>
          </cell>
          <cell r="K790">
            <v>0</v>
          </cell>
          <cell r="L790" t="str">
            <v>01-Dec-21</v>
          </cell>
          <cell r="M790" t="str">
            <v>01-Dec-21</v>
          </cell>
          <cell r="N790">
            <v>3</v>
          </cell>
          <cell r="O790" t="str">
            <v>0506</v>
          </cell>
          <cell r="P790" t="str">
            <v>0506</v>
          </cell>
          <cell r="Q790" t="str">
            <v>15.111</v>
          </cell>
          <cell r="R790" t="str">
            <v>V.07.01.03</v>
          </cell>
          <cell r="S790" t="str">
            <v/>
          </cell>
        </row>
        <row r="791">
          <cell r="B791" t="str">
            <v/>
          </cell>
          <cell r="C791" t="str">
            <v>3120215004705</v>
          </cell>
          <cell r="D791" t="str">
            <v>Nguyễn Doãn</v>
          </cell>
          <cell r="E791" t="str">
            <v>Lâm</v>
          </cell>
          <cell r="F791">
            <v>5</v>
          </cell>
          <cell r="G791" t="str">
            <v>Văn phòng Khoa KT và PTNT</v>
          </cell>
          <cell r="H791" t="str">
            <v>Khoa Kinh tế và Phát triển nông thôn</v>
          </cell>
          <cell r="I791" t="str">
            <v>Thạc sĩ, Nhân viên kỹ thuật</v>
          </cell>
          <cell r="J791">
            <v>2.91</v>
          </cell>
          <cell r="K791">
            <v>0</v>
          </cell>
          <cell r="L791" t="str">
            <v>01-Apr-20</v>
          </cell>
          <cell r="M791" t="str">
            <v>01-Apr-06</v>
          </cell>
          <cell r="N791">
            <v>3</v>
          </cell>
          <cell r="O791" t="str">
            <v>0509</v>
          </cell>
          <cell r="P791" t="str">
            <v>0509</v>
          </cell>
          <cell r="Q791" t="str">
            <v>01.007</v>
          </cell>
          <cell r="R791" t="str">
            <v>01.007</v>
          </cell>
          <cell r="S791" t="str">
            <v/>
          </cell>
        </row>
        <row r="792">
          <cell r="B792" t="str">
            <v/>
          </cell>
          <cell r="C792" t="str">
            <v>3120205031037</v>
          </cell>
          <cell r="D792" t="str">
            <v>Nguyễn Thọ Quang</v>
          </cell>
          <cell r="E792" t="str">
            <v>Anh</v>
          </cell>
          <cell r="F792">
            <v>5</v>
          </cell>
          <cell r="G792" t="str">
            <v>Văn phòng Khoa KT và PTNT</v>
          </cell>
          <cell r="H792" t="str">
            <v>Khoa Kinh tế và Phát triển nông thôn</v>
          </cell>
          <cell r="I792" t="str">
            <v>Thạc sĩ, Chuyên viên</v>
          </cell>
          <cell r="J792">
            <v>2.67</v>
          </cell>
          <cell r="K792">
            <v>0</v>
          </cell>
          <cell r="L792" t="str">
            <v>01-Jul-20</v>
          </cell>
          <cell r="M792" t="str">
            <v>01-Apr-16</v>
          </cell>
          <cell r="N792">
            <v>3</v>
          </cell>
          <cell r="O792" t="str">
            <v>0509</v>
          </cell>
          <cell r="P792" t="str">
            <v>0509</v>
          </cell>
          <cell r="Q792" t="str">
            <v>01.003</v>
          </cell>
          <cell r="R792" t="str">
            <v>01.003</v>
          </cell>
          <cell r="S792" t="str">
            <v>TG311</v>
          </cell>
        </row>
        <row r="793">
          <cell r="B793" t="str">
            <v/>
          </cell>
          <cell r="C793" t="str">
            <v>3120215004678</v>
          </cell>
          <cell r="D793" t="str">
            <v>Hoàng Thị</v>
          </cell>
          <cell r="E793" t="str">
            <v>Hằng</v>
          </cell>
          <cell r="F793">
            <v>5</v>
          </cell>
          <cell r="G793" t="str">
            <v>Văn phòng Khoa KT và PTNT</v>
          </cell>
          <cell r="H793" t="str">
            <v>Khoa Kinh tế và Phát triển nông thôn</v>
          </cell>
          <cell r="I793" t="str">
            <v>Chuyên viên chính</v>
          </cell>
          <cell r="J793">
            <v>5.76</v>
          </cell>
          <cell r="K793">
            <v>0</v>
          </cell>
          <cell r="L793" t="str">
            <v>01-Dec-16</v>
          </cell>
          <cell r="M793" t="str">
            <v>01-Dec-11</v>
          </cell>
          <cell r="N793">
            <v>4</v>
          </cell>
          <cell r="O793" t="str">
            <v>0509</v>
          </cell>
          <cell r="P793" t="str">
            <v>0509</v>
          </cell>
          <cell r="Q793" t="str">
            <v>01.002</v>
          </cell>
          <cell r="R793" t="str">
            <v>01.002</v>
          </cell>
          <cell r="S793" t="str">
            <v/>
          </cell>
        </row>
        <row r="794">
          <cell r="B794" t="str">
            <v/>
          </cell>
          <cell r="C794" t="str">
            <v>3120215004690</v>
          </cell>
          <cell r="D794" t="str">
            <v>Nguyễn Thị</v>
          </cell>
          <cell r="E794" t="str">
            <v>Hường</v>
          </cell>
          <cell r="F794">
            <v>5</v>
          </cell>
          <cell r="G794" t="str">
            <v>Văn phòng Khoa KT và PTNT</v>
          </cell>
          <cell r="H794" t="str">
            <v>Khoa Kinh tế và Phát triển nông thôn</v>
          </cell>
          <cell r="I794" t="str">
            <v>Kỹ sư</v>
          </cell>
          <cell r="J794">
            <v>4.32</v>
          </cell>
          <cell r="K794">
            <v>0</v>
          </cell>
          <cell r="L794" t="str">
            <v>01-Sep-16</v>
          </cell>
          <cell r="M794" t="str">
            <v>01-Sep-00</v>
          </cell>
          <cell r="N794">
            <v>4</v>
          </cell>
          <cell r="O794" t="str">
            <v>0509</v>
          </cell>
          <cell r="P794" t="str">
            <v>0509</v>
          </cell>
          <cell r="Q794" t="str">
            <v>13.095</v>
          </cell>
          <cell r="R794" t="str">
            <v>13.095</v>
          </cell>
          <cell r="S794" t="str">
            <v/>
          </cell>
        </row>
        <row r="795">
          <cell r="B795" t="str">
            <v/>
          </cell>
          <cell r="C795" t="str">
            <v>3120215004684</v>
          </cell>
          <cell r="D795" t="str">
            <v>Tống Phương</v>
          </cell>
          <cell r="E795" t="str">
            <v>Anh</v>
          </cell>
          <cell r="F795">
            <v>5</v>
          </cell>
          <cell r="G795" t="str">
            <v>Văn phòng Khoa KT và PTNT</v>
          </cell>
          <cell r="H795" t="str">
            <v>Khoa Kinh tế và Phát triển nông thôn</v>
          </cell>
          <cell r="I795" t="str">
            <v>Chuyên viên</v>
          </cell>
          <cell r="J795">
            <v>3.99</v>
          </cell>
          <cell r="K795">
            <v>0</v>
          </cell>
          <cell r="L795" t="str">
            <v>01-Jan-19</v>
          </cell>
          <cell r="M795" t="str">
            <v>01-Jan-08</v>
          </cell>
          <cell r="N795">
            <v>4</v>
          </cell>
          <cell r="O795" t="str">
            <v>0509</v>
          </cell>
          <cell r="P795" t="str">
            <v>0509</v>
          </cell>
          <cell r="Q795" t="str">
            <v>01.003</v>
          </cell>
          <cell r="R795" t="str">
            <v>01.003</v>
          </cell>
          <cell r="S795" t="str">
            <v/>
          </cell>
        </row>
        <row r="796">
          <cell r="B796" t="str">
            <v/>
          </cell>
          <cell r="C796" t="str">
            <v>3120215009688</v>
          </cell>
          <cell r="D796" t="str">
            <v>Phan Thị Thu</v>
          </cell>
          <cell r="E796" t="str">
            <v>Phương</v>
          </cell>
          <cell r="F796">
            <v>5</v>
          </cell>
          <cell r="G796" t="str">
            <v>Văn phòng Khoa KT và PTNT</v>
          </cell>
          <cell r="H796" t="str">
            <v>Khoa Kinh tế và Phát triển nông thôn</v>
          </cell>
          <cell r="I796" t="str">
            <v>Chuyên viên</v>
          </cell>
          <cell r="J796">
            <v>3.33</v>
          </cell>
          <cell r="K796">
            <v>0</v>
          </cell>
          <cell r="L796" t="str">
            <v>01-Oct-20</v>
          </cell>
          <cell r="M796" t="str">
            <v>01-Jan-14</v>
          </cell>
          <cell r="N796">
            <v>4</v>
          </cell>
          <cell r="O796" t="str">
            <v>0509</v>
          </cell>
          <cell r="P796" t="str">
            <v>0509</v>
          </cell>
          <cell r="Q796" t="str">
            <v>01.003</v>
          </cell>
          <cell r="R796" t="str">
            <v>01.003</v>
          </cell>
          <cell r="S796" t="str">
            <v/>
          </cell>
        </row>
        <row r="797">
          <cell r="B797" t="str">
            <v/>
          </cell>
          <cell r="C797" t="str">
            <v>3120215029430</v>
          </cell>
          <cell r="D797" t="str">
            <v>Đinh Hải</v>
          </cell>
          <cell r="E797" t="str">
            <v>Chung</v>
          </cell>
          <cell r="F797">
            <v>5</v>
          </cell>
          <cell r="G797" t="str">
            <v>Văn phòng Khoa KT và PTNT</v>
          </cell>
          <cell r="H797" t="str">
            <v>Khoa Kinh tế và Phát triển nông thôn</v>
          </cell>
          <cell r="I797" t="str">
            <v>Thạc sĩ, Chuyên viên</v>
          </cell>
          <cell r="J797">
            <v>3.66</v>
          </cell>
          <cell r="K797">
            <v>0</v>
          </cell>
          <cell r="L797" t="str">
            <v>01-Nov-21</v>
          </cell>
          <cell r="M797" t="str">
            <v>01-Aug-10</v>
          </cell>
          <cell r="N797">
            <v>3</v>
          </cell>
          <cell r="O797" t="str">
            <v>0509</v>
          </cell>
          <cell r="P797" t="str">
            <v>0509</v>
          </cell>
          <cell r="Q797" t="str">
            <v>01.003</v>
          </cell>
          <cell r="R797" t="str">
            <v>01.003</v>
          </cell>
          <cell r="S797" t="str">
            <v/>
          </cell>
        </row>
        <row r="798">
          <cell r="B798" t="str">
            <v>KTL09</v>
          </cell>
          <cell r="C798" t="str">
            <v>3120215004179</v>
          </cell>
          <cell r="D798" t="str">
            <v>Phạm Văn</v>
          </cell>
          <cell r="E798" t="str">
            <v>Hùng</v>
          </cell>
          <cell r="F798">
            <v>5</v>
          </cell>
          <cell r="G798" t="str">
            <v>Phân tích định lượng</v>
          </cell>
          <cell r="H798" t="str">
            <v>Khoa Kinh tế và Phát triển nông thôn</v>
          </cell>
          <cell r="I798" t="str">
            <v>PGS.TS. Giảng viên cao cấp</v>
          </cell>
          <cell r="J798">
            <v>6.92</v>
          </cell>
          <cell r="K798">
            <v>0</v>
          </cell>
          <cell r="L798" t="str">
            <v>01-Oct-20</v>
          </cell>
          <cell r="M798" t="str">
            <v>30-Dec-16</v>
          </cell>
          <cell r="N798">
            <v>2</v>
          </cell>
          <cell r="O798" t="str">
            <v>0504</v>
          </cell>
          <cell r="P798" t="str">
            <v>0504</v>
          </cell>
          <cell r="Q798" t="str">
            <v>15.109</v>
          </cell>
          <cell r="R798" t="str">
            <v>V.07.01.01</v>
          </cell>
          <cell r="S798" t="str">
            <v>KTL09</v>
          </cell>
        </row>
        <row r="799">
          <cell r="B799" t="str">
            <v>KNN05</v>
          </cell>
          <cell r="C799" t="str">
            <v>3120215034338</v>
          </cell>
          <cell r="D799" t="str">
            <v>Phạm Bảo</v>
          </cell>
          <cell r="E799" t="str">
            <v>Dương</v>
          </cell>
          <cell r="F799">
            <v>5</v>
          </cell>
          <cell r="G799" t="str">
            <v>Kinh tế nông nghiệp và Chính sách</v>
          </cell>
          <cell r="H799" t="str">
            <v>Khoa Kinh tế và Phát triển nông thôn</v>
          </cell>
          <cell r="I799" t="str">
            <v>PGS.TS. Giảng viên cao cấp, Phó Giám đốc Học viện</v>
          </cell>
          <cell r="J799">
            <v>6.92</v>
          </cell>
          <cell r="K799">
            <v>0</v>
          </cell>
          <cell r="L799" t="str">
            <v>30-Dec-21</v>
          </cell>
          <cell r="M799" t="str">
            <v>30-Dec-16</v>
          </cell>
          <cell r="N799">
            <v>2</v>
          </cell>
          <cell r="O799" t="str">
            <v>0505</v>
          </cell>
          <cell r="P799" t="str">
            <v>0505</v>
          </cell>
          <cell r="Q799" t="str">
            <v>15.109</v>
          </cell>
          <cell r="R799" t="str">
            <v>V.07.01.01</v>
          </cell>
          <cell r="S799" t="str">
            <v>KNN05</v>
          </cell>
        </row>
        <row r="800">
          <cell r="B800" t="str">
            <v/>
          </cell>
          <cell r="C800" t="str">
            <v>3120205904605</v>
          </cell>
          <cell r="D800" t="str">
            <v>Trương Thị Cẩm</v>
          </cell>
          <cell r="E800" t="str">
            <v>Anh</v>
          </cell>
          <cell r="F800">
            <v>5</v>
          </cell>
          <cell r="G800" t="str">
            <v>Kế hoạch và Đầu tư</v>
          </cell>
          <cell r="H800" t="str">
            <v>Khoa Kinh tế và Phát triển nông thôn</v>
          </cell>
          <cell r="I800" t="str">
            <v>Thạc sĩ, Nghiên cứu viên</v>
          </cell>
          <cell r="J800">
            <v>2.34</v>
          </cell>
          <cell r="K800">
            <v>0</v>
          </cell>
          <cell r="L800" t="str">
            <v>01-Jan-15</v>
          </cell>
          <cell r="M800" t="str">
            <v>01-Jan-15</v>
          </cell>
          <cell r="N800">
            <v>3</v>
          </cell>
          <cell r="O800" t="str">
            <v>0506</v>
          </cell>
          <cell r="P800" t="str">
            <v>0506</v>
          </cell>
          <cell r="Q800" t="str">
            <v>13.092</v>
          </cell>
          <cell r="R800" t="str">
            <v>13.092</v>
          </cell>
          <cell r="S800" t="str">
            <v/>
          </cell>
        </row>
        <row r="801">
          <cell r="B801" t="str">
            <v>KTL14</v>
          </cell>
          <cell r="C801" t="str">
            <v>3120215007784</v>
          </cell>
          <cell r="D801" t="str">
            <v>Lê Ngọc</v>
          </cell>
          <cell r="E801" t="str">
            <v>Hướng</v>
          </cell>
          <cell r="F801">
            <v>5</v>
          </cell>
          <cell r="G801" t="str">
            <v>Phân tích định lượng</v>
          </cell>
          <cell r="H801" t="str">
            <v>Trung tâm Tin học Học viện Nông nghiệp Việt Nam</v>
          </cell>
          <cell r="I801" t="str">
            <v>Tiến sĩ, Giảng viên chính, Phó Giám đốc Trung tâm</v>
          </cell>
          <cell r="J801">
            <v>5.76</v>
          </cell>
          <cell r="K801">
            <v>0</v>
          </cell>
          <cell r="L801" t="str">
            <v>01-Oct-21</v>
          </cell>
          <cell r="M801" t="str">
            <v>01-Apr-18</v>
          </cell>
          <cell r="N801">
            <v>2</v>
          </cell>
          <cell r="O801" t="str">
            <v>6800</v>
          </cell>
          <cell r="P801" t="str">
            <v>0504</v>
          </cell>
          <cell r="Q801" t="str">
            <v>15.110</v>
          </cell>
          <cell r="R801" t="str">
            <v>V.07.01.02</v>
          </cell>
          <cell r="S801" t="str">
            <v>KTL14</v>
          </cell>
        </row>
        <row r="802">
          <cell r="B802" t="str">
            <v/>
          </cell>
          <cell r="C802" t="str">
            <v>3120205776584</v>
          </cell>
          <cell r="D802" t="str">
            <v>Hoàng Thị</v>
          </cell>
          <cell r="E802" t="str">
            <v>Trang</v>
          </cell>
          <cell r="F802">
            <v>5</v>
          </cell>
          <cell r="G802" t="str">
            <v>Phân tích định lượng</v>
          </cell>
          <cell r="H802" t="str">
            <v>Khoa Kinh tế và Phát triển nông thôn</v>
          </cell>
          <cell r="I802" t="str">
            <v>Nghiên cứu viên</v>
          </cell>
          <cell r="J802">
            <v>2.67</v>
          </cell>
          <cell r="K802">
            <v>0</v>
          </cell>
          <cell r="L802" t="str">
            <v>01-Jan-21</v>
          </cell>
          <cell r="M802" t="str">
            <v>01-Sep-17</v>
          </cell>
          <cell r="N802">
            <v>4</v>
          </cell>
          <cell r="O802" t="str">
            <v>0504</v>
          </cell>
          <cell r="P802" t="str">
            <v>0504</v>
          </cell>
          <cell r="Q802" t="str">
            <v>13.092</v>
          </cell>
          <cell r="R802" t="str">
            <v>13.092</v>
          </cell>
          <cell r="S802" t="str">
            <v/>
          </cell>
        </row>
        <row r="803">
          <cell r="B803" t="str">
            <v/>
          </cell>
          <cell r="C803" t="str">
            <v/>
          </cell>
          <cell r="D803" t="str">
            <v>Tô Lan</v>
          </cell>
          <cell r="E803" t="str">
            <v>Anh</v>
          </cell>
          <cell r="F803">
            <v>5</v>
          </cell>
          <cell r="G803" t="str">
            <v>Kế hoạch và Đầu tư</v>
          </cell>
          <cell r="H803" t="str">
            <v>Khoa Kinh tế và Phát triển nông thôn</v>
          </cell>
          <cell r="I803" t="str">
            <v>Nghiên cứu viên</v>
          </cell>
          <cell r="J803">
            <v>2.34</v>
          </cell>
          <cell r="K803">
            <v>0</v>
          </cell>
          <cell r="L803" t="str">
            <v>01-Oct-17</v>
          </cell>
          <cell r="M803" t="str">
            <v>01-Oct-17</v>
          </cell>
          <cell r="N803">
            <v>4</v>
          </cell>
          <cell r="O803" t="str">
            <v>0506</v>
          </cell>
          <cell r="P803" t="str">
            <v>0506</v>
          </cell>
          <cell r="Q803" t="str">
            <v>13.092</v>
          </cell>
          <cell r="R803" t="str">
            <v>13.092</v>
          </cell>
          <cell r="S803" t="str">
            <v/>
          </cell>
        </row>
        <row r="804">
          <cell r="B804" t="str">
            <v/>
          </cell>
          <cell r="C804" t="str">
            <v>3120215057073</v>
          </cell>
          <cell r="D804" t="str">
            <v>Đinh Thị</v>
          </cell>
          <cell r="E804" t="str">
            <v>Phượng</v>
          </cell>
          <cell r="F804">
            <v>5</v>
          </cell>
          <cell r="G804" t="str">
            <v>Văn phòng Khoa KT và PTNT</v>
          </cell>
          <cell r="H804" t="str">
            <v>Khoa Kinh tế và Phát triển nông thôn</v>
          </cell>
          <cell r="I804" t="str">
            <v>Thư viện viên</v>
          </cell>
          <cell r="J804">
            <v>2.34</v>
          </cell>
          <cell r="K804">
            <v>0</v>
          </cell>
          <cell r="L804" t="str">
            <v>01-Nov-19</v>
          </cell>
          <cell r="M804" t="str">
            <v>01-Nov-19</v>
          </cell>
          <cell r="N804">
            <v>4</v>
          </cell>
          <cell r="O804" t="str">
            <v>0509</v>
          </cell>
          <cell r="P804" t="str">
            <v>0509</v>
          </cell>
          <cell r="Q804" t="str">
            <v>17.170</v>
          </cell>
          <cell r="R804" t="str">
            <v>17.170</v>
          </cell>
          <cell r="S804" t="str">
            <v/>
          </cell>
        </row>
        <row r="805">
          <cell r="B805" t="str">
            <v/>
          </cell>
          <cell r="C805" t="str">
            <v/>
          </cell>
          <cell r="D805" t="str">
            <v>Chu Thị Minh</v>
          </cell>
          <cell r="E805" t="str">
            <v>Anh</v>
          </cell>
          <cell r="F805">
            <v>5</v>
          </cell>
          <cell r="G805" t="str">
            <v>Kế hoạch và Đầu tư</v>
          </cell>
          <cell r="H805" t="str">
            <v>Khoa Kinh tế và Phát triển nông thôn</v>
          </cell>
          <cell r="I805" t="str">
            <v>Nghiên cứu viên</v>
          </cell>
          <cell r="J805">
            <v>1.9890000000000001</v>
          </cell>
          <cell r="K805">
            <v>0</v>
          </cell>
          <cell r="L805" t="str">
            <v>01-Sep-18</v>
          </cell>
          <cell r="M805" t="str">
            <v>01-Sep-18</v>
          </cell>
          <cell r="N805">
            <v>4</v>
          </cell>
          <cell r="O805" t="str">
            <v>0506</v>
          </cell>
          <cell r="P805" t="str">
            <v>0506</v>
          </cell>
          <cell r="Q805" t="str">
            <v>13.092</v>
          </cell>
          <cell r="R805" t="str">
            <v>13.092</v>
          </cell>
          <cell r="S805" t="str">
            <v/>
          </cell>
        </row>
        <row r="806">
          <cell r="B806" t="str">
            <v/>
          </cell>
          <cell r="C806" t="str">
            <v/>
          </cell>
          <cell r="D806" t="str">
            <v>Nguyễn Hồ Diệu</v>
          </cell>
          <cell r="E806" t="str">
            <v>Linh</v>
          </cell>
          <cell r="F806">
            <v>5</v>
          </cell>
          <cell r="G806" t="str">
            <v>Kế hoạch và Đầu tư</v>
          </cell>
          <cell r="H806" t="str">
            <v>Khoa Kinh tế và Phát triển nông thôn</v>
          </cell>
          <cell r="I806" t="str">
            <v>Nghiên cứu viên</v>
          </cell>
          <cell r="J806">
            <v>1.9890000000000001</v>
          </cell>
          <cell r="K806">
            <v>0</v>
          </cell>
          <cell r="L806" t="str">
            <v>01-Sep-18</v>
          </cell>
          <cell r="M806" t="str">
            <v>01-Sep-18</v>
          </cell>
          <cell r="N806">
            <v>4</v>
          </cell>
          <cell r="O806" t="str">
            <v>0506</v>
          </cell>
          <cell r="P806" t="str">
            <v>0506</v>
          </cell>
          <cell r="Q806" t="str">
            <v>13.092</v>
          </cell>
          <cell r="R806" t="str">
            <v>13.092</v>
          </cell>
          <cell r="S806" t="str">
            <v/>
          </cell>
        </row>
        <row r="807">
          <cell r="B807" t="str">
            <v/>
          </cell>
          <cell r="C807" t="str">
            <v>3120205043201</v>
          </cell>
          <cell r="D807" t="str">
            <v>Vũ Thị Mỹ</v>
          </cell>
          <cell r="E807" t="str">
            <v>Huệ</v>
          </cell>
          <cell r="F807">
            <v>5</v>
          </cell>
          <cell r="G807" t="str">
            <v>Kế hoạch và Đầu tư</v>
          </cell>
          <cell r="H807" t="str">
            <v>Khoa Kinh tế và Phát triển nông thôn</v>
          </cell>
          <cell r="I807" t="str">
            <v>Nghiên cứu viên</v>
          </cell>
          <cell r="J807">
            <v>2.34</v>
          </cell>
          <cell r="K807">
            <v>0</v>
          </cell>
          <cell r="L807" t="str">
            <v>01-Sep-19</v>
          </cell>
          <cell r="M807" t="str">
            <v>01-Sep-19</v>
          </cell>
          <cell r="N807">
            <v>4</v>
          </cell>
          <cell r="O807" t="str">
            <v>0506</v>
          </cell>
          <cell r="P807" t="str">
            <v>0506</v>
          </cell>
          <cell r="Q807" t="str">
            <v>13.092</v>
          </cell>
          <cell r="R807" t="str">
            <v>13.092</v>
          </cell>
          <cell r="S807" t="str">
            <v/>
          </cell>
        </row>
        <row r="808">
          <cell r="B808" t="str">
            <v/>
          </cell>
          <cell r="C808" t="str">
            <v>3120205045590</v>
          </cell>
          <cell r="D808" t="str">
            <v>Lê Phương</v>
          </cell>
          <cell r="E808" t="str">
            <v>Thảo</v>
          </cell>
          <cell r="F808">
            <v>5</v>
          </cell>
          <cell r="G808" t="str">
            <v>Kế hoạch và Đầu tư</v>
          </cell>
          <cell r="H808" t="str">
            <v>Khoa Kinh tế và Phát triển nông thôn</v>
          </cell>
          <cell r="I808" t="str">
            <v>Nghiên cứu viên</v>
          </cell>
          <cell r="J808">
            <v>2.34</v>
          </cell>
          <cell r="K808">
            <v>0</v>
          </cell>
          <cell r="L808" t="str">
            <v>01-Sep-19</v>
          </cell>
          <cell r="M808" t="str">
            <v>01-Sep-19</v>
          </cell>
          <cell r="N808">
            <v>4</v>
          </cell>
          <cell r="O808" t="str">
            <v>0506</v>
          </cell>
          <cell r="P808" t="str">
            <v>0506</v>
          </cell>
          <cell r="Q808" t="str">
            <v>13.092</v>
          </cell>
          <cell r="R808" t="str">
            <v>13.092</v>
          </cell>
          <cell r="S808" t="str">
            <v/>
          </cell>
        </row>
        <row r="809">
          <cell r="B809" t="str">
            <v>KT014</v>
          </cell>
          <cell r="C809" t="str">
            <v>3120215057333</v>
          </cell>
          <cell r="D809" t="str">
            <v>Trần Thị Minh</v>
          </cell>
          <cell r="E809" t="str">
            <v>Hòa</v>
          </cell>
          <cell r="F809">
            <v>5</v>
          </cell>
          <cell r="G809" t="str">
            <v>Kinh tế</v>
          </cell>
          <cell r="H809" t="str">
            <v>Khoa Kinh tế và Phát triển nông thôn</v>
          </cell>
          <cell r="I809" t="str">
            <v>Thạc sĩ, Giảng viên</v>
          </cell>
          <cell r="J809">
            <v>2.67</v>
          </cell>
          <cell r="K809">
            <v>0</v>
          </cell>
          <cell r="L809" t="str">
            <v>01-Apr-21</v>
          </cell>
          <cell r="M809" t="str">
            <v>01-Apr-21</v>
          </cell>
          <cell r="N809">
            <v>3</v>
          </cell>
          <cell r="O809" t="str">
            <v>0501</v>
          </cell>
          <cell r="P809" t="str">
            <v>0501</v>
          </cell>
          <cell r="Q809" t="str">
            <v>15.111</v>
          </cell>
          <cell r="R809" t="str">
            <v>V.07.01.03</v>
          </cell>
          <cell r="S809" t="str">
            <v/>
          </cell>
        </row>
        <row r="810">
          <cell r="B810" t="str">
            <v/>
          </cell>
          <cell r="C810" t="str">
            <v>3120205052668</v>
          </cell>
          <cell r="D810" t="str">
            <v>Nguyễn Thị Thu</v>
          </cell>
          <cell r="E810" t="str">
            <v>Huyền</v>
          </cell>
          <cell r="F810">
            <v>5</v>
          </cell>
          <cell r="G810" t="str">
            <v>Kế hoạch và Đầu tư</v>
          </cell>
          <cell r="H810" t="str">
            <v>Khoa Kinh tế và Phát triển nông thôn</v>
          </cell>
          <cell r="I810" t="str">
            <v>Nghiên cứu viên</v>
          </cell>
          <cell r="J810">
            <v>2.34</v>
          </cell>
          <cell r="K810">
            <v>0</v>
          </cell>
          <cell r="L810" t="str">
            <v>01-Sep-19</v>
          </cell>
          <cell r="M810" t="str">
            <v>01-Sep-19</v>
          </cell>
          <cell r="N810">
            <v>4</v>
          </cell>
          <cell r="O810" t="str">
            <v>0506</v>
          </cell>
          <cell r="P810" t="str">
            <v>0506</v>
          </cell>
          <cell r="Q810" t="str">
            <v>13.092</v>
          </cell>
          <cell r="R810" t="str">
            <v>13.092</v>
          </cell>
          <cell r="S810" t="str">
            <v/>
          </cell>
        </row>
        <row r="811">
          <cell r="B811" t="str">
            <v/>
          </cell>
          <cell r="C811" t="str">
            <v>3120205047231</v>
          </cell>
          <cell r="D811" t="str">
            <v>Trương Ngọc</v>
          </cell>
          <cell r="E811" t="str">
            <v>Tín</v>
          </cell>
          <cell r="F811">
            <v>5</v>
          </cell>
          <cell r="G811" t="str">
            <v>Kế hoạch và Đầu tư</v>
          </cell>
          <cell r="H811" t="str">
            <v>Khoa Kinh tế và Phát triển nông thôn</v>
          </cell>
          <cell r="I811" t="str">
            <v>Nghiên cứu viên</v>
          </cell>
          <cell r="J811">
            <v>2.34</v>
          </cell>
          <cell r="K811">
            <v>0</v>
          </cell>
          <cell r="L811" t="str">
            <v>01-Sep-19</v>
          </cell>
          <cell r="M811" t="str">
            <v>01-Sep-19</v>
          </cell>
          <cell r="N811">
            <v>4</v>
          </cell>
          <cell r="O811" t="str">
            <v>0506</v>
          </cell>
          <cell r="P811" t="str">
            <v>0506</v>
          </cell>
          <cell r="Q811" t="str">
            <v>13.092</v>
          </cell>
          <cell r="R811" t="str">
            <v>13.092</v>
          </cell>
          <cell r="S811" t="str">
            <v/>
          </cell>
        </row>
        <row r="812">
          <cell r="B812" t="str">
            <v/>
          </cell>
          <cell r="C812" t="str">
            <v/>
          </cell>
          <cell r="D812" t="str">
            <v>Đỗ Minh</v>
          </cell>
          <cell r="E812" t="str">
            <v>Tuân</v>
          </cell>
          <cell r="F812">
            <v>5</v>
          </cell>
          <cell r="G812" t="str">
            <v>Kế hoạch và Đầu tư</v>
          </cell>
          <cell r="H812" t="str">
            <v>Khoa Kinh tế và Phát triển nông thôn</v>
          </cell>
          <cell r="I812" t="str">
            <v>Nghiên cứu viên</v>
          </cell>
          <cell r="J812">
            <v>2.34</v>
          </cell>
          <cell r="K812">
            <v>0</v>
          </cell>
          <cell r="L812" t="str">
            <v>01-Jan-22</v>
          </cell>
          <cell r="M812" t="str">
            <v>01-Jan-21</v>
          </cell>
          <cell r="N812">
            <v>4</v>
          </cell>
          <cell r="O812" t="str">
            <v>0506</v>
          </cell>
          <cell r="P812" t="str">
            <v>0506</v>
          </cell>
          <cell r="Q812" t="str">
            <v>13.092</v>
          </cell>
          <cell r="R812" t="str">
            <v>V.05.01.03</v>
          </cell>
          <cell r="S812" t="str">
            <v/>
          </cell>
        </row>
        <row r="813">
          <cell r="B813" t="str">
            <v/>
          </cell>
          <cell r="C813" t="str">
            <v/>
          </cell>
          <cell r="D813" t="str">
            <v>Vũ Tiến</v>
          </cell>
          <cell r="E813" t="str">
            <v>Vượng</v>
          </cell>
          <cell r="F813">
            <v>5</v>
          </cell>
          <cell r="G813" t="str">
            <v>Kế hoạch và Đầu tư</v>
          </cell>
          <cell r="H813" t="str">
            <v>Khoa Kinh tế và Phát triển nông thôn</v>
          </cell>
          <cell r="I813" t="str">
            <v>Nghiên cứu viên</v>
          </cell>
          <cell r="J813">
            <v>2.34</v>
          </cell>
          <cell r="K813">
            <v>0</v>
          </cell>
          <cell r="L813" t="str">
            <v>01-Jan-22</v>
          </cell>
          <cell r="M813" t="str">
            <v>01-Jan-21</v>
          </cell>
          <cell r="N813">
            <v>4</v>
          </cell>
          <cell r="O813" t="str">
            <v>0506</v>
          </cell>
          <cell r="P813" t="str">
            <v>0506</v>
          </cell>
          <cell r="Q813" t="str">
            <v>13.092</v>
          </cell>
          <cell r="R813" t="str">
            <v>V.05.01.03</v>
          </cell>
          <cell r="S813" t="str">
            <v/>
          </cell>
        </row>
        <row r="814">
          <cell r="B814" t="str">
            <v/>
          </cell>
          <cell r="C814" t="str">
            <v/>
          </cell>
          <cell r="D814" t="str">
            <v>Đỗ Huy</v>
          </cell>
          <cell r="E814" t="str">
            <v>Hùng</v>
          </cell>
          <cell r="F814">
            <v>5</v>
          </cell>
          <cell r="G814" t="str">
            <v>Phân tích định lượng</v>
          </cell>
          <cell r="H814" t="str">
            <v>Khoa Kinh tế và Phát triển nông thôn</v>
          </cell>
          <cell r="I814" t="str">
            <v>Nghiên cứu viên</v>
          </cell>
          <cell r="J814">
            <v>2.34</v>
          </cell>
          <cell r="K814">
            <v>0</v>
          </cell>
          <cell r="L814" t="str">
            <v>01-Jan-22</v>
          </cell>
          <cell r="M814" t="str">
            <v>01-Jan-21</v>
          </cell>
          <cell r="N814">
            <v>4</v>
          </cell>
          <cell r="O814" t="str">
            <v>0504</v>
          </cell>
          <cell r="P814" t="str">
            <v>0504</v>
          </cell>
          <cell r="Q814" t="str">
            <v>13.092</v>
          </cell>
          <cell r="R814" t="str">
            <v>V.05.01.03</v>
          </cell>
          <cell r="S814" t="str">
            <v/>
          </cell>
        </row>
        <row r="815">
          <cell r="B815" t="str">
            <v/>
          </cell>
          <cell r="C815" t="str">
            <v/>
          </cell>
          <cell r="D815" t="str">
            <v>Phạm Thị Tô</v>
          </cell>
          <cell r="E815" t="str">
            <v>Diệu</v>
          </cell>
          <cell r="F815">
            <v>5</v>
          </cell>
          <cell r="G815" t="str">
            <v>Phân tích định lượng</v>
          </cell>
          <cell r="H815" t="str">
            <v>Khoa Kinh tế và Phát triển nông thôn</v>
          </cell>
          <cell r="I815" t="str">
            <v>Nghiên cứu viên</v>
          </cell>
          <cell r="J815">
            <v>2.34</v>
          </cell>
          <cell r="K815">
            <v>0</v>
          </cell>
          <cell r="L815" t="str">
            <v>01-Jan-22</v>
          </cell>
          <cell r="M815" t="str">
            <v>01-Jan-22</v>
          </cell>
          <cell r="N815">
            <v>4</v>
          </cell>
          <cell r="O815" t="str">
            <v>0504</v>
          </cell>
          <cell r="P815" t="str">
            <v>0504</v>
          </cell>
          <cell r="Q815" t="str">
            <v>13.092</v>
          </cell>
          <cell r="R815" t="str">
            <v>V.05.01.03</v>
          </cell>
          <cell r="S815" t="str">
            <v/>
          </cell>
        </row>
        <row r="816">
          <cell r="B816" t="str">
            <v>NLM16</v>
          </cell>
          <cell r="C816" t="str">
            <v>3120215004740</v>
          </cell>
          <cell r="D816" t="str">
            <v>Lê Thị Kim</v>
          </cell>
          <cell r="E816" t="str">
            <v>Thanh</v>
          </cell>
          <cell r="F816">
            <v>6</v>
          </cell>
          <cell r="G816" t="str">
            <v>Kinh tế chính trị - CNXH khoa học</v>
          </cell>
          <cell r="H816" t="str">
            <v>Khoa Khoa học xã hội</v>
          </cell>
          <cell r="I816" t="str">
            <v>Thạc sĩ, Giảng viên, Trưởng BM</v>
          </cell>
          <cell r="J816">
            <v>4.6500000000000004</v>
          </cell>
          <cell r="K816">
            <v>0</v>
          </cell>
          <cell r="L816" t="str">
            <v>01-Sep-20</v>
          </cell>
          <cell r="M816" t="str">
            <v>01-Sep-00</v>
          </cell>
          <cell r="N816">
            <v>3</v>
          </cell>
          <cell r="O816" t="str">
            <v>0602</v>
          </cell>
          <cell r="P816" t="str">
            <v>0602</v>
          </cell>
          <cell r="Q816" t="str">
            <v>15.111</v>
          </cell>
          <cell r="R816" t="str">
            <v>V.07.01.03</v>
          </cell>
          <cell r="S816" t="str">
            <v>NLM16</v>
          </cell>
        </row>
        <row r="817">
          <cell r="B817" t="str">
            <v>THO18</v>
          </cell>
          <cell r="C817" t="str">
            <v/>
          </cell>
          <cell r="D817" t="str">
            <v>Nguyễn Như</v>
          </cell>
          <cell r="E817" t="str">
            <v>Bảo</v>
          </cell>
          <cell r="F817">
            <v>6</v>
          </cell>
          <cell r="G817" t="str">
            <v>Nguyên lý của CN Mác - Lênin</v>
          </cell>
          <cell r="H817" t="str">
            <v>Khoa Khoa học xã hội</v>
          </cell>
          <cell r="I817" t="str">
            <v/>
          </cell>
          <cell r="J817">
            <v>6.78</v>
          </cell>
          <cell r="K817">
            <v>0</v>
          </cell>
          <cell r="L817" t="str">
            <v>01-Jan-04</v>
          </cell>
          <cell r="M817" t="str">
            <v>15-Feb-70</v>
          </cell>
          <cell r="N817">
            <v>4</v>
          </cell>
          <cell r="O817" t="str">
            <v>0601</v>
          </cell>
          <cell r="P817" t="str">
            <v>0601</v>
          </cell>
          <cell r="Q817" t="str">
            <v>15.110</v>
          </cell>
          <cell r="R817" t="str">
            <v>15.110</v>
          </cell>
          <cell r="S817" t="str">
            <v>THO18</v>
          </cell>
        </row>
        <row r="818">
          <cell r="B818" t="str">
            <v>MOI48</v>
          </cell>
          <cell r="C818" t="str">
            <v/>
          </cell>
          <cell r="D818" t="str">
            <v>Đặng Hữu</v>
          </cell>
          <cell r="E818" t="str">
            <v>Hiền</v>
          </cell>
          <cell r="F818">
            <v>6</v>
          </cell>
          <cell r="G818" t="str">
            <v>Nguyên lý của CN Mác - Lênin</v>
          </cell>
          <cell r="H818" t="str">
            <v>Khoa Khoa học xã hội</v>
          </cell>
          <cell r="I818" t="str">
            <v/>
          </cell>
          <cell r="J818">
            <v>6.1</v>
          </cell>
          <cell r="K818">
            <v>0</v>
          </cell>
          <cell r="L818" t="str">
            <v>01-Nov-02</v>
          </cell>
          <cell r="M818" t="str">
            <v>12-Feb-70</v>
          </cell>
          <cell r="N818">
            <v>4</v>
          </cell>
          <cell r="O818" t="str">
            <v>0601</v>
          </cell>
          <cell r="P818" t="str">
            <v>0601</v>
          </cell>
          <cell r="Q818" t="str">
            <v>15.110</v>
          </cell>
          <cell r="R818" t="str">
            <v>15.110</v>
          </cell>
          <cell r="S818" t="str">
            <v>MOI48</v>
          </cell>
        </row>
        <row r="819">
          <cell r="B819" t="str">
            <v>MOI74</v>
          </cell>
          <cell r="C819" t="str">
            <v/>
          </cell>
          <cell r="D819" t="str">
            <v>Lê Diệp</v>
          </cell>
          <cell r="E819" t="str">
            <v>Đĩnh</v>
          </cell>
          <cell r="F819">
            <v>6</v>
          </cell>
          <cell r="G819" t="str">
            <v>Nguyên lý của CN Mác - Lênin</v>
          </cell>
          <cell r="H819" t="str">
            <v>Khoa Khoa học xã hội</v>
          </cell>
          <cell r="I819" t="str">
            <v/>
          </cell>
          <cell r="J819">
            <v>6.44</v>
          </cell>
          <cell r="K819">
            <v>0</v>
          </cell>
          <cell r="L819" t="str">
            <v>01-Dec-07</v>
          </cell>
          <cell r="M819" t="str">
            <v>01-Sep-86</v>
          </cell>
          <cell r="N819">
            <v>3</v>
          </cell>
          <cell r="O819" t="str">
            <v>0601</v>
          </cell>
          <cell r="P819" t="str">
            <v>0601</v>
          </cell>
          <cell r="Q819" t="str">
            <v>15.110</v>
          </cell>
          <cell r="R819" t="str">
            <v>15.110</v>
          </cell>
          <cell r="S819" t="str">
            <v>MOI74</v>
          </cell>
        </row>
        <row r="820">
          <cell r="B820" t="str">
            <v>NLM13</v>
          </cell>
          <cell r="C820" t="str">
            <v>3120215004711</v>
          </cell>
          <cell r="D820" t="str">
            <v>Nguyễn Văn</v>
          </cell>
          <cell r="E820" t="str">
            <v>Nghĩa</v>
          </cell>
          <cell r="F820">
            <v>6</v>
          </cell>
          <cell r="G820" t="str">
            <v>Nguyên lý của CN Mác - Lênin</v>
          </cell>
          <cell r="H820" t="str">
            <v>Khoa Khoa học xã hội</v>
          </cell>
          <cell r="I820" t="str">
            <v/>
          </cell>
          <cell r="J820">
            <v>6.44</v>
          </cell>
          <cell r="K820">
            <v>0</v>
          </cell>
          <cell r="L820" t="str">
            <v>01-Dec-08</v>
          </cell>
          <cell r="M820" t="str">
            <v>01-Mar-79</v>
          </cell>
          <cell r="N820">
            <v>3</v>
          </cell>
          <cell r="O820" t="str">
            <v>0601</v>
          </cell>
          <cell r="P820" t="str">
            <v>0601</v>
          </cell>
          <cell r="Q820" t="str">
            <v>15.110</v>
          </cell>
          <cell r="R820" t="str">
            <v>15.110</v>
          </cell>
          <cell r="S820" t="str">
            <v>TG017</v>
          </cell>
        </row>
        <row r="821">
          <cell r="B821" t="str">
            <v/>
          </cell>
          <cell r="C821" t="str">
            <v/>
          </cell>
          <cell r="D821" t="str">
            <v>Nguyễn Đình</v>
          </cell>
          <cell r="E821" t="str">
            <v>Ninh</v>
          </cell>
          <cell r="F821">
            <v>6</v>
          </cell>
          <cell r="G821" t="str">
            <v>Nguyên lý của CN Mác - Lênin</v>
          </cell>
          <cell r="H821" t="str">
            <v>Khoa Khoa học xã hội</v>
          </cell>
          <cell r="I821" t="str">
            <v/>
          </cell>
          <cell r="J821">
            <v>4.9800000000000004</v>
          </cell>
          <cell r="K821">
            <v>0.11</v>
          </cell>
          <cell r="L821" t="str">
            <v>01-Dec-05</v>
          </cell>
          <cell r="M821" t="str">
            <v>01-Jan-79</v>
          </cell>
          <cell r="N821">
            <v>4</v>
          </cell>
          <cell r="O821" t="str">
            <v>0601</v>
          </cell>
          <cell r="P821" t="str">
            <v>0601</v>
          </cell>
          <cell r="Q821" t="str">
            <v>15.111</v>
          </cell>
          <cell r="R821" t="str">
            <v>15.111</v>
          </cell>
          <cell r="S821" t="str">
            <v/>
          </cell>
        </row>
        <row r="822">
          <cell r="B822" t="str">
            <v>MOI58</v>
          </cell>
          <cell r="C822" t="str">
            <v>3120205923832</v>
          </cell>
          <cell r="D822" t="str">
            <v>Lương Đức</v>
          </cell>
          <cell r="E822" t="str">
            <v>Thăng</v>
          </cell>
          <cell r="F822">
            <v>6</v>
          </cell>
          <cell r="G822" t="str">
            <v>Nguyên lý của CN Mác - Lênin</v>
          </cell>
          <cell r="H822" t="str">
            <v>Khoa Khoa học xã hội</v>
          </cell>
          <cell r="I822" t="str">
            <v/>
          </cell>
          <cell r="J822">
            <v>5.76</v>
          </cell>
          <cell r="K822">
            <v>0</v>
          </cell>
          <cell r="L822" t="str">
            <v>01-Jan-09</v>
          </cell>
          <cell r="M822" t="str">
            <v>01-Jun-81</v>
          </cell>
          <cell r="N822">
            <v>3</v>
          </cell>
          <cell r="O822" t="str">
            <v>0601</v>
          </cell>
          <cell r="P822" t="str">
            <v>0601</v>
          </cell>
          <cell r="Q822" t="str">
            <v>15.110</v>
          </cell>
          <cell r="R822" t="str">
            <v>15.110</v>
          </cell>
          <cell r="S822" t="str">
            <v>MOI58</v>
          </cell>
        </row>
        <row r="823">
          <cell r="B823" t="str">
            <v/>
          </cell>
          <cell r="C823" t="str">
            <v/>
          </cell>
          <cell r="D823" t="str">
            <v>Nguyễn Thị</v>
          </cell>
          <cell r="E823" t="str">
            <v>Thư</v>
          </cell>
          <cell r="F823">
            <v>6</v>
          </cell>
          <cell r="G823" t="str">
            <v>Nguyên lý của CN Mác - Lênin</v>
          </cell>
          <cell r="H823" t="str">
            <v>Khoa Khoa học xã hội</v>
          </cell>
          <cell r="I823" t="str">
            <v/>
          </cell>
          <cell r="J823">
            <v>4.74</v>
          </cell>
          <cell r="K823">
            <v>0</v>
          </cell>
          <cell r="L823" t="str">
            <v>01-Dec-01</v>
          </cell>
          <cell r="M823" t="str">
            <v>01-Apr-80</v>
          </cell>
          <cell r="N823">
            <v>2</v>
          </cell>
          <cell r="O823" t="str">
            <v>0601</v>
          </cell>
          <cell r="P823" t="str">
            <v>0601</v>
          </cell>
          <cell r="Q823" t="str">
            <v>15.110</v>
          </cell>
          <cell r="R823" t="str">
            <v>15.110</v>
          </cell>
          <cell r="S823" t="str">
            <v/>
          </cell>
        </row>
        <row r="824">
          <cell r="B824" t="str">
            <v>NLM14</v>
          </cell>
          <cell r="C824" t="str">
            <v>3120215004734</v>
          </cell>
          <cell r="D824" t="str">
            <v>Nguyễn Ngọc</v>
          </cell>
          <cell r="E824" t="str">
            <v>Diệp</v>
          </cell>
          <cell r="F824">
            <v>6</v>
          </cell>
          <cell r="G824" t="str">
            <v>Nguyên lý của CN Mác - Lênin</v>
          </cell>
          <cell r="H824" t="str">
            <v>Khoa Khoa học xã hội</v>
          </cell>
          <cell r="I824" t="str">
            <v>Thạc sĩ, Giảng viên chính</v>
          </cell>
          <cell r="J824">
            <v>5.76</v>
          </cell>
          <cell r="K824">
            <v>0</v>
          </cell>
          <cell r="L824" t="str">
            <v>01-Jan-14</v>
          </cell>
          <cell r="M824" t="str">
            <v>01-Jul-03</v>
          </cell>
          <cell r="N824">
            <v>3</v>
          </cell>
          <cell r="O824" t="str">
            <v>0601</v>
          </cell>
          <cell r="P824" t="str">
            <v>0601</v>
          </cell>
          <cell r="Q824" t="str">
            <v>15.110</v>
          </cell>
          <cell r="R824" t="str">
            <v>15.110</v>
          </cell>
          <cell r="S824" t="str">
            <v>TG294</v>
          </cell>
        </row>
        <row r="825">
          <cell r="B825" t="str">
            <v>NLM09</v>
          </cell>
          <cell r="C825" t="str">
            <v>3120215004915</v>
          </cell>
          <cell r="D825" t="str">
            <v>Lê Thị</v>
          </cell>
          <cell r="E825" t="str">
            <v>Ngân</v>
          </cell>
          <cell r="F825">
            <v>6</v>
          </cell>
          <cell r="G825" t="str">
            <v>Nguyên lý của CN Mác - Lênin</v>
          </cell>
          <cell r="H825" t="str">
            <v>Khoa Khoa học xã hội</v>
          </cell>
          <cell r="I825" t="str">
            <v>TS. Giảng viên chính, Bảo lưu PCCV</v>
          </cell>
          <cell r="J825">
            <v>6.44</v>
          </cell>
          <cell r="K825">
            <v>0</v>
          </cell>
          <cell r="L825" t="str">
            <v>01-Jul-18</v>
          </cell>
          <cell r="M825" t="str">
            <v>01-Jul-03</v>
          </cell>
          <cell r="N825">
            <v>2</v>
          </cell>
          <cell r="O825" t="str">
            <v>0601</v>
          </cell>
          <cell r="P825" t="str">
            <v>0601</v>
          </cell>
          <cell r="Q825" t="str">
            <v>15.110</v>
          </cell>
          <cell r="R825" t="str">
            <v>V.07.01.02</v>
          </cell>
          <cell r="S825" t="str">
            <v>TG499</v>
          </cell>
        </row>
        <row r="826">
          <cell r="B826" t="str">
            <v/>
          </cell>
          <cell r="C826" t="str">
            <v/>
          </cell>
          <cell r="D826" t="str">
            <v>Nguyễn Thị</v>
          </cell>
          <cell r="E826" t="str">
            <v>Thọ</v>
          </cell>
          <cell r="F826">
            <v>6</v>
          </cell>
          <cell r="G826" t="str">
            <v>Nguyên lý của CN Mác - Lênin</v>
          </cell>
          <cell r="H826" t="str">
            <v>Khoa Khoa học xã hội</v>
          </cell>
          <cell r="I826" t="str">
            <v/>
          </cell>
          <cell r="J826">
            <v>3</v>
          </cell>
          <cell r="K826">
            <v>0</v>
          </cell>
          <cell r="L826" t="str">
            <v>01-Aug-02</v>
          </cell>
          <cell r="M826" t="str">
            <v>25-Aug-94</v>
          </cell>
          <cell r="N826">
            <v>4</v>
          </cell>
          <cell r="O826" t="str">
            <v>0601</v>
          </cell>
          <cell r="P826" t="str">
            <v>0601</v>
          </cell>
          <cell r="Q826" t="str">
            <v>15.111</v>
          </cell>
          <cell r="R826" t="str">
            <v>15.111</v>
          </cell>
          <cell r="S826" t="str">
            <v/>
          </cell>
        </row>
        <row r="827">
          <cell r="B827" t="str">
            <v>NLM11</v>
          </cell>
          <cell r="C827" t="str">
            <v/>
          </cell>
          <cell r="D827" t="str">
            <v>Vũ Công</v>
          </cell>
          <cell r="E827" t="str">
            <v>Minh</v>
          </cell>
          <cell r="F827">
            <v>6</v>
          </cell>
          <cell r="G827" t="str">
            <v>Nguyên lý của CN Mác - Lênin</v>
          </cell>
          <cell r="H827" t="str">
            <v>Khoa Khoa học xã hội</v>
          </cell>
          <cell r="I827" t="str">
            <v/>
          </cell>
          <cell r="J827">
            <v>5.76</v>
          </cell>
          <cell r="K827">
            <v>0</v>
          </cell>
          <cell r="L827" t="str">
            <v>01-Aug-08</v>
          </cell>
          <cell r="M827" t="str">
            <v>01-Dec-74</v>
          </cell>
          <cell r="N827">
            <v>4</v>
          </cell>
          <cell r="O827" t="str">
            <v>0601</v>
          </cell>
          <cell r="P827" t="str">
            <v>0601</v>
          </cell>
          <cell r="Q827" t="str">
            <v>15.110</v>
          </cell>
          <cell r="R827" t="str">
            <v>15.110</v>
          </cell>
          <cell r="S827" t="str">
            <v>NLM11</v>
          </cell>
        </row>
        <row r="828">
          <cell r="B828" t="str">
            <v>NLM02</v>
          </cell>
          <cell r="C828" t="str">
            <v>3120215004909</v>
          </cell>
          <cell r="D828" t="str">
            <v>Nguyễn Thanh</v>
          </cell>
          <cell r="E828" t="str">
            <v>Thế</v>
          </cell>
          <cell r="F828">
            <v>6</v>
          </cell>
          <cell r="G828" t="str">
            <v>Nguyên lý của CN Mác - Lênin</v>
          </cell>
          <cell r="H828" t="str">
            <v>Khoa Khoa học xã hội</v>
          </cell>
          <cell r="I828" t="str">
            <v/>
          </cell>
          <cell r="J828">
            <v>6.1</v>
          </cell>
          <cell r="K828">
            <v>0</v>
          </cell>
          <cell r="L828" t="str">
            <v>01-Oct-09</v>
          </cell>
          <cell r="M828" t="str">
            <v>01-Apr-82</v>
          </cell>
          <cell r="N828">
            <v>3</v>
          </cell>
          <cell r="O828" t="str">
            <v>0601</v>
          </cell>
          <cell r="P828" t="str">
            <v>0601</v>
          </cell>
          <cell r="Q828" t="str">
            <v>15.110</v>
          </cell>
          <cell r="R828" t="str">
            <v>15.110</v>
          </cell>
          <cell r="S828" t="str">
            <v>TG046</v>
          </cell>
        </row>
        <row r="829">
          <cell r="B829" t="str">
            <v>NLM04</v>
          </cell>
          <cell r="C829" t="str">
            <v>3120215004921</v>
          </cell>
          <cell r="D829" t="str">
            <v>Nguyễn Thị Thanh</v>
          </cell>
          <cell r="E829" t="str">
            <v>Minh</v>
          </cell>
          <cell r="F829">
            <v>6</v>
          </cell>
          <cell r="G829" t="str">
            <v>Triết học</v>
          </cell>
          <cell r="H829" t="str">
            <v>Khoa Khoa học xã hội</v>
          </cell>
          <cell r="I829" t="str">
            <v>Thạc sĩ, Giảng viên</v>
          </cell>
          <cell r="J829">
            <v>4.6500000000000004</v>
          </cell>
          <cell r="K829">
            <v>0</v>
          </cell>
          <cell r="L829" t="str">
            <v>01-May-20</v>
          </cell>
          <cell r="M829" t="str">
            <v>01-May-99</v>
          </cell>
          <cell r="N829">
            <v>3</v>
          </cell>
          <cell r="O829" t="str">
            <v>0601</v>
          </cell>
          <cell r="P829" t="str">
            <v>0601</v>
          </cell>
          <cell r="Q829" t="str">
            <v>15.111</v>
          </cell>
          <cell r="R829" t="str">
            <v>V.07.01.03</v>
          </cell>
          <cell r="S829" t="str">
            <v>NLM04</v>
          </cell>
        </row>
        <row r="830">
          <cell r="B830" t="str">
            <v>NLM03</v>
          </cell>
          <cell r="C830" t="str">
            <v>3120215004938</v>
          </cell>
          <cell r="D830" t="str">
            <v>Nguyễn Thị Kim</v>
          </cell>
          <cell r="E830" t="str">
            <v>Chung</v>
          </cell>
          <cell r="F830">
            <v>6</v>
          </cell>
          <cell r="G830" t="str">
            <v>Nguyên lý của CN Mác - Lênin</v>
          </cell>
          <cell r="H830" t="str">
            <v>Khoa Khoa học xã hội</v>
          </cell>
          <cell r="I830" t="str">
            <v/>
          </cell>
          <cell r="J830">
            <v>3.66</v>
          </cell>
          <cell r="K830">
            <v>0</v>
          </cell>
          <cell r="L830" t="str">
            <v>01-Sep-10</v>
          </cell>
          <cell r="M830" t="str">
            <v>22-Apr-98</v>
          </cell>
          <cell r="N830">
            <v>3</v>
          </cell>
          <cell r="O830" t="str">
            <v>0601</v>
          </cell>
          <cell r="P830" t="str">
            <v>0601</v>
          </cell>
          <cell r="Q830" t="str">
            <v>15.111</v>
          </cell>
          <cell r="R830" t="str">
            <v>15.111</v>
          </cell>
          <cell r="S830" t="str">
            <v>NLM03</v>
          </cell>
        </row>
        <row r="831">
          <cell r="B831" t="str">
            <v>NLM05</v>
          </cell>
          <cell r="C831" t="str">
            <v>3120215004967</v>
          </cell>
          <cell r="D831" t="str">
            <v>Nguyễn Thị Thanh</v>
          </cell>
          <cell r="E831" t="str">
            <v>Hòa</v>
          </cell>
          <cell r="F831">
            <v>6</v>
          </cell>
          <cell r="G831" t="str">
            <v>Triết học</v>
          </cell>
          <cell r="H831" t="str">
            <v>Khoa Khoa học xã hội</v>
          </cell>
          <cell r="I831" t="str">
            <v>Thạc sĩ, Giảng viên, Trưởng BM</v>
          </cell>
          <cell r="J831">
            <v>3.99</v>
          </cell>
          <cell r="K831">
            <v>0</v>
          </cell>
          <cell r="L831" t="str">
            <v>01-Mar-20</v>
          </cell>
          <cell r="M831" t="str">
            <v>01-Mar-05</v>
          </cell>
          <cell r="N831">
            <v>3</v>
          </cell>
          <cell r="O831" t="str">
            <v>0601</v>
          </cell>
          <cell r="P831" t="str">
            <v>0601</v>
          </cell>
          <cell r="Q831" t="str">
            <v>15.111</v>
          </cell>
          <cell r="R831" t="str">
            <v>V.07.01.03</v>
          </cell>
          <cell r="S831" t="str">
            <v>NLM05</v>
          </cell>
        </row>
        <row r="832">
          <cell r="B832" t="str">
            <v>NLM08</v>
          </cell>
          <cell r="C832" t="str">
            <v>3120215004980</v>
          </cell>
          <cell r="D832" t="str">
            <v>Lê Văn</v>
          </cell>
          <cell r="E832" t="str">
            <v>Hùng</v>
          </cell>
          <cell r="F832">
            <v>6</v>
          </cell>
          <cell r="G832" t="str">
            <v>Triết học</v>
          </cell>
          <cell r="H832" t="str">
            <v>Khoa Khoa học xã hội</v>
          </cell>
          <cell r="I832" t="str">
            <v>Tiến sĩ, Giảng viên chính</v>
          </cell>
          <cell r="J832">
            <v>4.4000000000000004</v>
          </cell>
          <cell r="K832">
            <v>0</v>
          </cell>
          <cell r="L832" t="str">
            <v>01-Dec-20</v>
          </cell>
          <cell r="M832" t="str">
            <v>01-Dec-20</v>
          </cell>
          <cell r="N832">
            <v>2</v>
          </cell>
          <cell r="O832" t="str">
            <v>0601</v>
          </cell>
          <cell r="P832" t="str">
            <v>0601</v>
          </cell>
          <cell r="Q832" t="str">
            <v>15.110</v>
          </cell>
          <cell r="R832" t="str">
            <v>V.07.01.02</v>
          </cell>
          <cell r="S832" t="str">
            <v>NLM08</v>
          </cell>
        </row>
        <row r="833">
          <cell r="B833" t="str">
            <v/>
          </cell>
          <cell r="C833" t="str">
            <v/>
          </cell>
          <cell r="D833" t="str">
            <v>Đào Thu</v>
          </cell>
          <cell r="E833" t="str">
            <v>Hiền</v>
          </cell>
          <cell r="F833">
            <v>6</v>
          </cell>
          <cell r="G833" t="str">
            <v>Nguyên lý của CN Mác - Lênin</v>
          </cell>
          <cell r="H833" t="str">
            <v>Khoa Khoa học xã hội</v>
          </cell>
          <cell r="I833" t="str">
            <v/>
          </cell>
          <cell r="J833">
            <v>1.99</v>
          </cell>
          <cell r="K833">
            <v>0</v>
          </cell>
          <cell r="L833" t="str">
            <v>01-Oct-04</v>
          </cell>
          <cell r="M833" t="str">
            <v>01-Oct-04</v>
          </cell>
          <cell r="N833">
            <v>4</v>
          </cell>
          <cell r="O833" t="str">
            <v>0601</v>
          </cell>
          <cell r="P833" t="str">
            <v>0601</v>
          </cell>
          <cell r="Q833" t="str">
            <v>15.111</v>
          </cell>
          <cell r="R833" t="str">
            <v>15.111</v>
          </cell>
          <cell r="S833" t="str">
            <v/>
          </cell>
        </row>
        <row r="834">
          <cell r="B834" t="str">
            <v>NLM07</v>
          </cell>
          <cell r="C834" t="str">
            <v>3120215004996</v>
          </cell>
          <cell r="D834" t="str">
            <v>Đỗ Thị</v>
          </cell>
          <cell r="E834" t="str">
            <v>Hạnh</v>
          </cell>
          <cell r="F834">
            <v>6</v>
          </cell>
          <cell r="G834" t="str">
            <v>Triết học</v>
          </cell>
          <cell r="H834" t="str">
            <v>Khoa Khoa học xã hội</v>
          </cell>
          <cell r="I834" t="str">
            <v>Thạc sĩ, Giảng viên</v>
          </cell>
          <cell r="J834">
            <v>3.99</v>
          </cell>
          <cell r="K834">
            <v>0</v>
          </cell>
          <cell r="L834" t="str">
            <v>01-Oct-21</v>
          </cell>
          <cell r="M834" t="str">
            <v>01-Oct-06</v>
          </cell>
          <cell r="N834">
            <v>3</v>
          </cell>
          <cell r="O834" t="str">
            <v>0601</v>
          </cell>
          <cell r="P834" t="str">
            <v>0601</v>
          </cell>
          <cell r="Q834" t="str">
            <v>15.111</v>
          </cell>
          <cell r="R834" t="str">
            <v>V.07.01.03</v>
          </cell>
          <cell r="S834" t="str">
            <v>NLM07</v>
          </cell>
        </row>
        <row r="835">
          <cell r="B835" t="str">
            <v>NLM15</v>
          </cell>
          <cell r="C835" t="str">
            <v>3120215004757</v>
          </cell>
          <cell r="D835" t="str">
            <v>Dương Đức</v>
          </cell>
          <cell r="E835" t="str">
            <v>Đại</v>
          </cell>
          <cell r="F835">
            <v>6</v>
          </cell>
          <cell r="G835" t="str">
            <v>Kinh tế chính trị - CNXH khoa học</v>
          </cell>
          <cell r="H835" t="str">
            <v>Khoa Khoa học xã hội</v>
          </cell>
          <cell r="I835" t="str">
            <v>Tiến sĩ, Giảng viên</v>
          </cell>
          <cell r="J835">
            <v>3.66</v>
          </cell>
          <cell r="K835">
            <v>0</v>
          </cell>
          <cell r="L835" t="str">
            <v>01-Oct-19</v>
          </cell>
          <cell r="M835" t="str">
            <v>01-Oct-07</v>
          </cell>
          <cell r="N835">
            <v>2</v>
          </cell>
          <cell r="O835" t="str">
            <v>0602</v>
          </cell>
          <cell r="P835" t="str">
            <v>0602</v>
          </cell>
          <cell r="Q835" t="str">
            <v>15.111</v>
          </cell>
          <cell r="R835" t="str">
            <v>V.07.01.03</v>
          </cell>
          <cell r="S835" t="str">
            <v>NLM15</v>
          </cell>
        </row>
        <row r="836">
          <cell r="B836" t="str">
            <v>NLM06</v>
          </cell>
          <cell r="C836" t="str">
            <v/>
          </cell>
          <cell r="D836" t="str">
            <v>Đặng Phương</v>
          </cell>
          <cell r="E836" t="str">
            <v>Diệp</v>
          </cell>
          <cell r="F836">
            <v>6</v>
          </cell>
          <cell r="G836" t="str">
            <v>Nguyên lý của CN Mác - Lênin</v>
          </cell>
          <cell r="H836" t="str">
            <v>Khoa Khoa học xã hội</v>
          </cell>
          <cell r="I836" t="str">
            <v/>
          </cell>
          <cell r="J836">
            <v>2.34</v>
          </cell>
          <cell r="K836">
            <v>0</v>
          </cell>
          <cell r="L836" t="str">
            <v>01-Oct-07</v>
          </cell>
          <cell r="M836" t="str">
            <v>01-Oct-06</v>
          </cell>
          <cell r="N836">
            <v>4</v>
          </cell>
          <cell r="O836" t="str">
            <v>0601</v>
          </cell>
          <cell r="P836" t="str">
            <v>0601</v>
          </cell>
          <cell r="Q836" t="str">
            <v>15.111</v>
          </cell>
          <cell r="R836" t="str">
            <v>15.111</v>
          </cell>
          <cell r="S836" t="str">
            <v>NLM06</v>
          </cell>
        </row>
        <row r="837">
          <cell r="B837" t="str">
            <v>NLM10</v>
          </cell>
          <cell r="C837" t="str">
            <v>3120215010120</v>
          </cell>
          <cell r="D837" t="str">
            <v>Nguyễn Thị</v>
          </cell>
          <cell r="E837" t="str">
            <v>Sơn</v>
          </cell>
          <cell r="F837">
            <v>6</v>
          </cell>
          <cell r="G837" t="str">
            <v>Kinh tế chính trị - CNXH khoa học</v>
          </cell>
          <cell r="H837" t="str">
            <v>Khoa Khoa học xã hội</v>
          </cell>
          <cell r="I837" t="str">
            <v>Thạc sĩ, Giảng viên</v>
          </cell>
          <cell r="J837">
            <v>3.66</v>
          </cell>
          <cell r="K837">
            <v>0</v>
          </cell>
          <cell r="L837" t="str">
            <v>01-Oct-19</v>
          </cell>
          <cell r="M837" t="str">
            <v>01-Oct-07</v>
          </cell>
          <cell r="N837">
            <v>3</v>
          </cell>
          <cell r="O837" t="str">
            <v>0602</v>
          </cell>
          <cell r="P837" t="str">
            <v>0602</v>
          </cell>
          <cell r="Q837" t="str">
            <v>15.111</v>
          </cell>
          <cell r="R837" t="str">
            <v>V.07.01.03</v>
          </cell>
          <cell r="S837" t="str">
            <v>NLM10</v>
          </cell>
        </row>
        <row r="838">
          <cell r="B838" t="str">
            <v>NLM17</v>
          </cell>
          <cell r="C838" t="str">
            <v>3120215004763</v>
          </cell>
          <cell r="D838" t="str">
            <v>Lê Thị</v>
          </cell>
          <cell r="E838" t="str">
            <v>Xuân</v>
          </cell>
          <cell r="F838">
            <v>6</v>
          </cell>
          <cell r="G838" t="str">
            <v>Kinh tế chính trị - CNXH khoa học</v>
          </cell>
          <cell r="H838" t="str">
            <v>Khoa Khoa học xã hội</v>
          </cell>
          <cell r="I838" t="str">
            <v>Thạc sĩ, Giảng viên</v>
          </cell>
          <cell r="J838">
            <v>3.99</v>
          </cell>
          <cell r="K838">
            <v>0</v>
          </cell>
          <cell r="L838" t="str">
            <v>01-Sep-19</v>
          </cell>
          <cell r="M838" t="str">
            <v>01-Sep-05</v>
          </cell>
          <cell r="N838">
            <v>3</v>
          </cell>
          <cell r="O838" t="str">
            <v>0602</v>
          </cell>
          <cell r="P838" t="str">
            <v>0602</v>
          </cell>
          <cell r="Q838" t="str">
            <v>15.111</v>
          </cell>
          <cell r="R838" t="str">
            <v>V.07.01.03</v>
          </cell>
          <cell r="S838" t="str">
            <v>NLM17</v>
          </cell>
        </row>
        <row r="839">
          <cell r="B839" t="str">
            <v>NLM18</v>
          </cell>
          <cell r="C839" t="str">
            <v>3120215044751</v>
          </cell>
          <cell r="D839" t="str">
            <v>Hà Thị</v>
          </cell>
          <cell r="E839" t="str">
            <v>Yến</v>
          </cell>
          <cell r="F839">
            <v>6</v>
          </cell>
          <cell r="G839" t="str">
            <v>Kinh tế chính trị - CNXH khoa học</v>
          </cell>
          <cell r="H839" t="str">
            <v>Khoa Khoa học xã hội</v>
          </cell>
          <cell r="I839" t="str">
            <v>Thạc sĩ, Giảng viên</v>
          </cell>
          <cell r="J839">
            <v>3</v>
          </cell>
          <cell r="K839">
            <v>0</v>
          </cell>
          <cell r="L839" t="str">
            <v>01-Jan-20</v>
          </cell>
          <cell r="M839" t="str">
            <v>01-Jan-15</v>
          </cell>
          <cell r="N839">
            <v>3</v>
          </cell>
          <cell r="O839" t="str">
            <v>0602</v>
          </cell>
          <cell r="P839" t="str">
            <v>0602</v>
          </cell>
          <cell r="Q839" t="str">
            <v>15.111</v>
          </cell>
          <cell r="R839" t="str">
            <v>V.07.01.03</v>
          </cell>
          <cell r="S839" t="str">
            <v>NLM18</v>
          </cell>
        </row>
        <row r="840">
          <cell r="B840" t="str">
            <v>NLM19</v>
          </cell>
          <cell r="C840" t="str">
            <v>3120215048463</v>
          </cell>
          <cell r="D840" t="str">
            <v>Nguyễn Thị Minh</v>
          </cell>
          <cell r="E840" t="str">
            <v>Nguyệt</v>
          </cell>
          <cell r="F840">
            <v>6</v>
          </cell>
          <cell r="G840" t="str">
            <v>Triết học</v>
          </cell>
          <cell r="H840" t="str">
            <v>Khoa Khoa học xã hội</v>
          </cell>
          <cell r="I840" t="str">
            <v>Thạc sĩ, Giảng viên</v>
          </cell>
          <cell r="J840">
            <v>2.67</v>
          </cell>
          <cell r="K840">
            <v>0</v>
          </cell>
          <cell r="L840" t="str">
            <v>01-Jan-19</v>
          </cell>
          <cell r="M840" t="str">
            <v>01-Jan-16</v>
          </cell>
          <cell r="N840">
            <v>3</v>
          </cell>
          <cell r="O840" t="str">
            <v>0601</v>
          </cell>
          <cell r="P840" t="str">
            <v>0601</v>
          </cell>
          <cell r="Q840" t="str">
            <v>15.111</v>
          </cell>
          <cell r="R840" t="str">
            <v>V.07.01.03</v>
          </cell>
          <cell r="S840" t="str">
            <v>NLM19</v>
          </cell>
        </row>
        <row r="841">
          <cell r="B841" t="str">
            <v>DCM02</v>
          </cell>
          <cell r="C841" t="str">
            <v>3120215004842</v>
          </cell>
          <cell r="D841" t="str">
            <v>Tạ Quang</v>
          </cell>
          <cell r="E841" t="str">
            <v>Giảng</v>
          </cell>
          <cell r="F841">
            <v>6</v>
          </cell>
          <cell r="G841" t="str">
            <v>Khoa học chính trị</v>
          </cell>
          <cell r="H841" t="str">
            <v>Khoa Khoa học xã hội</v>
          </cell>
          <cell r="I841" t="str">
            <v>Thạc sĩ, Giảng viên</v>
          </cell>
          <cell r="J841">
            <v>4.32</v>
          </cell>
          <cell r="K841">
            <v>0</v>
          </cell>
          <cell r="L841" t="str">
            <v>01-May-19</v>
          </cell>
          <cell r="M841" t="str">
            <v>01-May-02</v>
          </cell>
          <cell r="N841">
            <v>3</v>
          </cell>
          <cell r="O841" t="str">
            <v>0603</v>
          </cell>
          <cell r="P841" t="str">
            <v>0603</v>
          </cell>
          <cell r="Q841" t="str">
            <v>15.111</v>
          </cell>
          <cell r="R841" t="str">
            <v>V.07.01.03</v>
          </cell>
          <cell r="S841" t="str">
            <v>DCM02</v>
          </cell>
        </row>
        <row r="842">
          <cell r="B842" t="str">
            <v>DCM01</v>
          </cell>
          <cell r="C842" t="str">
            <v>3120215004807</v>
          </cell>
          <cell r="D842" t="str">
            <v>Lê Văn</v>
          </cell>
          <cell r="E842" t="str">
            <v>Thai</v>
          </cell>
          <cell r="F842">
            <v>6</v>
          </cell>
          <cell r="G842" t="str">
            <v>Đường lối CM của ĐCSVN</v>
          </cell>
          <cell r="H842" t="str">
            <v>Khoa Khoa học xã hội</v>
          </cell>
          <cell r="I842" t="str">
            <v/>
          </cell>
          <cell r="J842">
            <v>6.92</v>
          </cell>
          <cell r="K842">
            <v>0</v>
          </cell>
          <cell r="L842" t="str">
            <v>01-Jan-12</v>
          </cell>
          <cell r="M842" t="str">
            <v>01-Jan-12</v>
          </cell>
          <cell r="N842">
            <v>2</v>
          </cell>
          <cell r="O842" t="str">
            <v>0602</v>
          </cell>
          <cell r="P842" t="str">
            <v>0602</v>
          </cell>
          <cell r="Q842" t="str">
            <v>15.109</v>
          </cell>
          <cell r="R842" t="str">
            <v>15.109</v>
          </cell>
          <cell r="S842" t="str">
            <v>TG072</v>
          </cell>
        </row>
        <row r="843">
          <cell r="B843" t="str">
            <v>DCM05</v>
          </cell>
          <cell r="C843" t="str">
            <v>3120215004859</v>
          </cell>
          <cell r="D843" t="str">
            <v>Vũ Hải</v>
          </cell>
          <cell r="E843" t="str">
            <v>Hà</v>
          </cell>
          <cell r="F843">
            <v>6</v>
          </cell>
          <cell r="G843" t="str">
            <v>Khoa học chính trị</v>
          </cell>
          <cell r="H843" t="str">
            <v>Khoa Khoa học xã hội</v>
          </cell>
          <cell r="I843" t="str">
            <v>Thạc sĩ, Giảng viên, Phó BM</v>
          </cell>
          <cell r="J843">
            <v>3.99</v>
          </cell>
          <cell r="K843">
            <v>0</v>
          </cell>
          <cell r="L843" t="str">
            <v>01-Oct-19</v>
          </cell>
          <cell r="M843" t="str">
            <v>01-Oct-05</v>
          </cell>
          <cell r="N843">
            <v>3</v>
          </cell>
          <cell r="O843" t="str">
            <v>0603</v>
          </cell>
          <cell r="P843" t="str">
            <v>0603</v>
          </cell>
          <cell r="Q843" t="str">
            <v>15.111</v>
          </cell>
          <cell r="R843" t="str">
            <v>V.07.01.03</v>
          </cell>
          <cell r="S843" t="str">
            <v>DCM05</v>
          </cell>
        </row>
        <row r="844">
          <cell r="B844" t="str">
            <v>DCM03</v>
          </cell>
          <cell r="C844" t="str">
            <v>3120215004865</v>
          </cell>
          <cell r="D844" t="str">
            <v>Trần Khánh</v>
          </cell>
          <cell r="E844" t="str">
            <v>Dư</v>
          </cell>
          <cell r="F844">
            <v>6</v>
          </cell>
          <cell r="G844" t="str">
            <v>Khoa học chính trị</v>
          </cell>
          <cell r="H844" t="str">
            <v>Khoa Khoa học xã hội</v>
          </cell>
          <cell r="I844" t="str">
            <v>Thạc sĩ, Giảng viên</v>
          </cell>
          <cell r="J844">
            <v>4.32</v>
          </cell>
          <cell r="K844">
            <v>0</v>
          </cell>
          <cell r="L844" t="str">
            <v>01-Oct-21</v>
          </cell>
          <cell r="M844" t="str">
            <v>01-Oct-06</v>
          </cell>
          <cell r="N844">
            <v>3</v>
          </cell>
          <cell r="O844" t="str">
            <v>0603</v>
          </cell>
          <cell r="P844" t="str">
            <v>0603</v>
          </cell>
          <cell r="Q844" t="str">
            <v>15.111</v>
          </cell>
          <cell r="R844" t="str">
            <v>V.07.01.03</v>
          </cell>
          <cell r="S844" t="str">
            <v>DCM03</v>
          </cell>
        </row>
        <row r="845">
          <cell r="B845" t="str">
            <v>DCM04</v>
          </cell>
          <cell r="C845" t="str">
            <v>3120215010107</v>
          </cell>
          <cell r="D845" t="str">
            <v>Vũ Thị Thu</v>
          </cell>
          <cell r="E845" t="str">
            <v>Hà</v>
          </cell>
          <cell r="F845">
            <v>6</v>
          </cell>
          <cell r="G845" t="str">
            <v>Khoa học chính trị</v>
          </cell>
          <cell r="H845" t="str">
            <v>Khoa Khoa học xã hội</v>
          </cell>
          <cell r="I845" t="str">
            <v>Thạc sĩ, Giảng viên</v>
          </cell>
          <cell r="J845">
            <v>4.32</v>
          </cell>
          <cell r="K845">
            <v>0</v>
          </cell>
          <cell r="L845" t="str">
            <v>01-Jan-21</v>
          </cell>
          <cell r="M845" t="str">
            <v>01-Oct-06</v>
          </cell>
          <cell r="N845">
            <v>3</v>
          </cell>
          <cell r="O845" t="str">
            <v>0603</v>
          </cell>
          <cell r="P845" t="str">
            <v>0603</v>
          </cell>
          <cell r="Q845" t="str">
            <v>15.111</v>
          </cell>
          <cell r="R845" t="str">
            <v>V.07.01.03</v>
          </cell>
          <cell r="S845" t="str">
            <v>DCM04</v>
          </cell>
        </row>
        <row r="846">
          <cell r="B846" t="str">
            <v>DCM06</v>
          </cell>
          <cell r="C846" t="str">
            <v>3120215004871</v>
          </cell>
          <cell r="D846" t="str">
            <v>Hà Thị Hồng</v>
          </cell>
          <cell r="E846" t="str">
            <v>Yến</v>
          </cell>
          <cell r="F846">
            <v>6</v>
          </cell>
          <cell r="G846" t="str">
            <v>Khoa học chính trị</v>
          </cell>
          <cell r="H846" t="str">
            <v>Khoa Khoa học xã hội</v>
          </cell>
          <cell r="I846" t="str">
            <v>Thạc sĩ, Giảng viên</v>
          </cell>
          <cell r="J846">
            <v>3.66</v>
          </cell>
          <cell r="K846">
            <v>0</v>
          </cell>
          <cell r="L846" t="str">
            <v>01-Jul-20</v>
          </cell>
          <cell r="M846" t="str">
            <v>01-Jul-09</v>
          </cell>
          <cell r="N846">
            <v>3</v>
          </cell>
          <cell r="O846" t="str">
            <v>0603</v>
          </cell>
          <cell r="P846" t="str">
            <v>0603</v>
          </cell>
          <cell r="Q846" t="str">
            <v>15.111</v>
          </cell>
          <cell r="R846" t="str">
            <v>V.07.01.03</v>
          </cell>
          <cell r="S846" t="str">
            <v>DCM06</v>
          </cell>
        </row>
        <row r="847">
          <cell r="B847" t="str">
            <v>DCM07</v>
          </cell>
          <cell r="C847" t="str">
            <v>3120215041855</v>
          </cell>
          <cell r="D847" t="str">
            <v>Lê Thị</v>
          </cell>
          <cell r="E847" t="str">
            <v>Dung</v>
          </cell>
          <cell r="F847">
            <v>6</v>
          </cell>
          <cell r="G847" t="str">
            <v>Khoa học chính trị</v>
          </cell>
          <cell r="H847" t="str">
            <v>Khoa Khoa học xã hội</v>
          </cell>
          <cell r="I847" t="str">
            <v>Thạc sĩ, Giảng viên</v>
          </cell>
          <cell r="J847">
            <v>3</v>
          </cell>
          <cell r="K847">
            <v>0</v>
          </cell>
          <cell r="L847" t="str">
            <v>01-Jan-19</v>
          </cell>
          <cell r="M847" t="str">
            <v>01-Jan-14</v>
          </cell>
          <cell r="N847">
            <v>3</v>
          </cell>
          <cell r="O847" t="str">
            <v>0603</v>
          </cell>
          <cell r="P847" t="str">
            <v>0603</v>
          </cell>
          <cell r="Q847" t="str">
            <v>15.111</v>
          </cell>
          <cell r="R847" t="str">
            <v>V.07.01.03</v>
          </cell>
          <cell r="S847" t="str">
            <v>DCM07</v>
          </cell>
        </row>
        <row r="848">
          <cell r="B848" t="str">
            <v>TTH06</v>
          </cell>
          <cell r="C848" t="str">
            <v>3120215004950</v>
          </cell>
          <cell r="D848" t="str">
            <v>Trương Thị Thu</v>
          </cell>
          <cell r="E848" t="str">
            <v>Hạnh</v>
          </cell>
          <cell r="F848">
            <v>6</v>
          </cell>
          <cell r="G848" t="str">
            <v>Kinh tế chính trị - CNXH khoa học</v>
          </cell>
          <cell r="H848" t="str">
            <v>Khoa Khoa học xã hội</v>
          </cell>
          <cell r="I848" t="str">
            <v>Thạc sĩ, Giảng viên, Phó BM</v>
          </cell>
          <cell r="J848">
            <v>4.6500000000000004</v>
          </cell>
          <cell r="K848">
            <v>0</v>
          </cell>
          <cell r="L848" t="str">
            <v>01-Sep-20</v>
          </cell>
          <cell r="M848" t="str">
            <v>01-Sep-00</v>
          </cell>
          <cell r="N848">
            <v>3</v>
          </cell>
          <cell r="O848" t="str">
            <v>0602</v>
          </cell>
          <cell r="P848" t="str">
            <v>0602</v>
          </cell>
          <cell r="Q848" t="str">
            <v>15.111</v>
          </cell>
          <cell r="R848" t="str">
            <v>V.07.01.03</v>
          </cell>
          <cell r="S848" t="str">
            <v>TTH06</v>
          </cell>
        </row>
        <row r="849">
          <cell r="B849" t="str">
            <v>TTH04</v>
          </cell>
          <cell r="C849" t="str">
            <v>3120215004944</v>
          </cell>
          <cell r="D849" t="str">
            <v>Nguyễn Đắc</v>
          </cell>
          <cell r="E849" t="str">
            <v>Dũng</v>
          </cell>
          <cell r="F849">
            <v>6</v>
          </cell>
          <cell r="G849" t="str">
            <v>Triết học</v>
          </cell>
          <cell r="H849" t="str">
            <v>Khoa Khoa học xã hội</v>
          </cell>
          <cell r="I849" t="str">
            <v>Tiến sĩ, Giảng viên chính, Phó BM</v>
          </cell>
          <cell r="J849">
            <v>4.74</v>
          </cell>
          <cell r="K849">
            <v>0</v>
          </cell>
          <cell r="L849" t="str">
            <v>01-Sep-20</v>
          </cell>
          <cell r="M849" t="str">
            <v>01-Apr-18</v>
          </cell>
          <cell r="N849">
            <v>2</v>
          </cell>
          <cell r="O849" t="str">
            <v>0601</v>
          </cell>
          <cell r="P849" t="str">
            <v>0601</v>
          </cell>
          <cell r="Q849" t="str">
            <v>15.110</v>
          </cell>
          <cell r="R849" t="str">
            <v>V.07.01.02</v>
          </cell>
          <cell r="S849" t="str">
            <v>TTH04</v>
          </cell>
        </row>
        <row r="850">
          <cell r="B850" t="str">
            <v/>
          </cell>
          <cell r="C850" t="str">
            <v>3120215004836</v>
          </cell>
          <cell r="D850" t="str">
            <v>Nguyễn Thị</v>
          </cell>
          <cell r="E850" t="str">
            <v>Khanh</v>
          </cell>
          <cell r="F850">
            <v>6</v>
          </cell>
          <cell r="G850" t="str">
            <v>Tư tưởng Hồ Chí Minh</v>
          </cell>
          <cell r="H850" t="str">
            <v>Khoa Khoa học xã hội</v>
          </cell>
          <cell r="I850" t="str">
            <v>Chuyên viên</v>
          </cell>
          <cell r="J850">
            <v>4.9800000000000004</v>
          </cell>
          <cell r="K850">
            <v>0</v>
          </cell>
          <cell r="L850" t="str">
            <v>01-Jan-15</v>
          </cell>
          <cell r="M850" t="str">
            <v>01-Jan-08</v>
          </cell>
          <cell r="N850">
            <v>4</v>
          </cell>
          <cell r="O850" t="str">
            <v>0603</v>
          </cell>
          <cell r="P850" t="str">
            <v>0603</v>
          </cell>
          <cell r="Q850" t="str">
            <v>01.003</v>
          </cell>
          <cell r="R850" t="str">
            <v>01.003</v>
          </cell>
          <cell r="S850" t="str">
            <v/>
          </cell>
        </row>
        <row r="851">
          <cell r="B851" t="str">
            <v>TTH03</v>
          </cell>
          <cell r="C851" t="str">
            <v>3120215007790</v>
          </cell>
          <cell r="D851" t="str">
            <v>Hoàng Văn</v>
          </cell>
          <cell r="E851" t="str">
            <v>Bình</v>
          </cell>
          <cell r="F851">
            <v>6</v>
          </cell>
          <cell r="G851" t="str">
            <v>Tư tưởng Hồ Chí Minh</v>
          </cell>
          <cell r="H851" t="str">
            <v>Khoa Khoa học xã hội</v>
          </cell>
          <cell r="I851" t="str">
            <v>Thạc sĩ, Giảng viên chính</v>
          </cell>
          <cell r="J851">
            <v>6.44</v>
          </cell>
          <cell r="K851">
            <v>0</v>
          </cell>
          <cell r="L851" t="str">
            <v>01-Sep-12</v>
          </cell>
          <cell r="M851" t="str">
            <v>01-Apr-83</v>
          </cell>
          <cell r="N851">
            <v>3</v>
          </cell>
          <cell r="O851" t="str">
            <v>0603</v>
          </cell>
          <cell r="P851" t="str">
            <v>0603</v>
          </cell>
          <cell r="Q851" t="str">
            <v>15.110</v>
          </cell>
          <cell r="R851" t="str">
            <v>15.110</v>
          </cell>
          <cell r="S851" t="str">
            <v>TG224</v>
          </cell>
        </row>
        <row r="852">
          <cell r="B852" t="str">
            <v>TTH02</v>
          </cell>
          <cell r="C852" t="str">
            <v>3120215004820</v>
          </cell>
          <cell r="D852" t="str">
            <v>Trần Lê</v>
          </cell>
          <cell r="E852" t="str">
            <v>Thanh</v>
          </cell>
          <cell r="F852">
            <v>6</v>
          </cell>
          <cell r="G852" t="str">
            <v>Khoa học chính trị</v>
          </cell>
          <cell r="H852" t="str">
            <v>Khoa Khoa học xã hội</v>
          </cell>
          <cell r="I852" t="str">
            <v>Tiến sĩ, Giảng viên chính, Trưởng BM, Giao Trưởng Khoa</v>
          </cell>
          <cell r="J852">
            <v>5.42</v>
          </cell>
          <cell r="K852">
            <v>0</v>
          </cell>
          <cell r="L852" t="str">
            <v>01-Mar-20</v>
          </cell>
          <cell r="M852" t="str">
            <v>01-Mar-11</v>
          </cell>
          <cell r="N852">
            <v>2</v>
          </cell>
          <cell r="O852" t="str">
            <v>0603</v>
          </cell>
          <cell r="P852" t="str">
            <v>0603</v>
          </cell>
          <cell r="Q852" t="str">
            <v>15.110</v>
          </cell>
          <cell r="R852" t="str">
            <v>V.07.01.02</v>
          </cell>
          <cell r="S852" t="str">
            <v>TTH02</v>
          </cell>
        </row>
        <row r="853">
          <cell r="B853" t="str">
            <v>TTH01</v>
          </cell>
          <cell r="C853" t="str">
            <v>3120215004813</v>
          </cell>
          <cell r="D853" t="str">
            <v>Nguyễn Văn</v>
          </cell>
          <cell r="E853" t="str">
            <v>Yến</v>
          </cell>
          <cell r="F853">
            <v>6</v>
          </cell>
          <cell r="G853" t="str">
            <v>Tư tưởng Hồ Chí Minh</v>
          </cell>
          <cell r="H853" t="str">
            <v>Khoa Khoa học xã hội</v>
          </cell>
          <cell r="I853" t="str">
            <v/>
          </cell>
          <cell r="J853">
            <v>6.1</v>
          </cell>
          <cell r="K853">
            <v>0</v>
          </cell>
          <cell r="L853" t="str">
            <v>01-Dec-11</v>
          </cell>
          <cell r="M853" t="str">
            <v>01-Feb-84</v>
          </cell>
          <cell r="N853">
            <v>3</v>
          </cell>
          <cell r="O853" t="str">
            <v>0603</v>
          </cell>
          <cell r="P853" t="str">
            <v>0603</v>
          </cell>
          <cell r="Q853" t="str">
            <v>15.110</v>
          </cell>
          <cell r="R853" t="str">
            <v>15.110</v>
          </cell>
          <cell r="S853" t="str">
            <v>TG090</v>
          </cell>
        </row>
        <row r="854">
          <cell r="B854" t="str">
            <v>TTH05</v>
          </cell>
          <cell r="C854" t="str">
            <v>3120215004973</v>
          </cell>
          <cell r="D854" t="str">
            <v>Trần Thị</v>
          </cell>
          <cell r="E854" t="str">
            <v>Mai</v>
          </cell>
          <cell r="F854">
            <v>6</v>
          </cell>
          <cell r="G854" t="str">
            <v>Khoa học chính trị</v>
          </cell>
          <cell r="H854" t="str">
            <v>Khoa Khoa học xã hội</v>
          </cell>
          <cell r="I854" t="str">
            <v>Thạc sĩ, Giảng viên chính</v>
          </cell>
          <cell r="J854">
            <v>4.4000000000000004</v>
          </cell>
          <cell r="K854">
            <v>0</v>
          </cell>
          <cell r="L854" t="str">
            <v>01-Dec-20</v>
          </cell>
          <cell r="M854" t="str">
            <v>01-Dec-20</v>
          </cell>
          <cell r="N854">
            <v>3</v>
          </cell>
          <cell r="O854" t="str">
            <v>0603</v>
          </cell>
          <cell r="P854" t="str">
            <v>0603</v>
          </cell>
          <cell r="Q854" t="str">
            <v>15.110</v>
          </cell>
          <cell r="R854" t="str">
            <v>V.07.01.02</v>
          </cell>
          <cell r="S854" t="str">
            <v>TTH05</v>
          </cell>
        </row>
        <row r="855">
          <cell r="B855" t="str">
            <v>TTH07</v>
          </cell>
          <cell r="C855" t="str">
            <v>3120215044955</v>
          </cell>
          <cell r="D855" t="str">
            <v>Lường Thị</v>
          </cell>
          <cell r="E855" t="str">
            <v>Phượng</v>
          </cell>
          <cell r="F855">
            <v>6</v>
          </cell>
          <cell r="G855" t="str">
            <v>Tư tưởng Hồ Chí Minh</v>
          </cell>
          <cell r="H855" t="str">
            <v>Khoa Khoa học xã hội</v>
          </cell>
          <cell r="I855" t="str">
            <v>Thạc sĩ, Giảng viên</v>
          </cell>
          <cell r="J855">
            <v>2.67</v>
          </cell>
          <cell r="K855">
            <v>0</v>
          </cell>
          <cell r="L855" t="str">
            <v>01-Jan-18</v>
          </cell>
          <cell r="M855" t="str">
            <v>01-Jan-15</v>
          </cell>
          <cell r="N855">
            <v>3</v>
          </cell>
          <cell r="O855" t="str">
            <v>0603</v>
          </cell>
          <cell r="P855" t="str">
            <v>0603</v>
          </cell>
          <cell r="Q855" t="str">
            <v>15.111</v>
          </cell>
          <cell r="R855" t="str">
            <v>V.07.01.03</v>
          </cell>
          <cell r="S855" t="str">
            <v>TTH07</v>
          </cell>
        </row>
        <row r="856">
          <cell r="B856" t="str">
            <v/>
          </cell>
          <cell r="C856" t="str">
            <v/>
          </cell>
          <cell r="D856" t="str">
            <v>Lê Văn</v>
          </cell>
          <cell r="E856" t="str">
            <v>Bình</v>
          </cell>
          <cell r="F856">
            <v>6</v>
          </cell>
          <cell r="G856" t="str">
            <v>Pháp luật</v>
          </cell>
          <cell r="H856" t="str">
            <v>Khoa Khoa học xã hội</v>
          </cell>
          <cell r="I856" t="str">
            <v/>
          </cell>
          <cell r="J856">
            <v>2.67</v>
          </cell>
          <cell r="K856">
            <v>0</v>
          </cell>
          <cell r="L856" t="str">
            <v>01-Sep-03</v>
          </cell>
          <cell r="M856" t="str">
            <v>01-Sep-99</v>
          </cell>
          <cell r="N856">
            <v>3</v>
          </cell>
          <cell r="O856" t="str">
            <v>0604</v>
          </cell>
          <cell r="P856" t="str">
            <v>0604</v>
          </cell>
          <cell r="Q856" t="str">
            <v>15.111</v>
          </cell>
          <cell r="R856" t="str">
            <v>15.111</v>
          </cell>
          <cell r="S856" t="str">
            <v/>
          </cell>
        </row>
        <row r="857">
          <cell r="B857" t="str">
            <v>PHL06</v>
          </cell>
          <cell r="C857" t="str">
            <v>3120215005005</v>
          </cell>
          <cell r="D857" t="str">
            <v>Vũ Văn</v>
          </cell>
          <cell r="E857" t="str">
            <v>Tuấn</v>
          </cell>
          <cell r="F857">
            <v>6</v>
          </cell>
          <cell r="G857" t="str">
            <v>Pháp luật</v>
          </cell>
          <cell r="H857" t="str">
            <v>Ban Công tác chính trị và Công tác sinh viên</v>
          </cell>
          <cell r="I857" t="str">
            <v>Tiến sĩ, Giảng viên chính, Phó Trưởng Ban, Bảo lưu PCCV</v>
          </cell>
          <cell r="J857">
            <v>4.74</v>
          </cell>
          <cell r="K857">
            <v>0</v>
          </cell>
          <cell r="L857" t="str">
            <v>01-Sep-20</v>
          </cell>
          <cell r="M857" t="str">
            <v>01-Apr-18</v>
          </cell>
          <cell r="N857">
            <v>2</v>
          </cell>
          <cell r="O857" t="str">
            <v>2700</v>
          </cell>
          <cell r="P857" t="str">
            <v>0604</v>
          </cell>
          <cell r="Q857" t="str">
            <v>15.110</v>
          </cell>
          <cell r="R857" t="str">
            <v>V.07.01.02</v>
          </cell>
          <cell r="S857" t="str">
            <v>PHL06</v>
          </cell>
        </row>
        <row r="858">
          <cell r="B858" t="str">
            <v>PHL02</v>
          </cell>
          <cell r="C858" t="str">
            <v>3120215005028</v>
          </cell>
          <cell r="D858" t="str">
            <v>Trịnh Thị Ngọc</v>
          </cell>
          <cell r="E858" t="str">
            <v>Anh</v>
          </cell>
          <cell r="F858">
            <v>6</v>
          </cell>
          <cell r="G858" t="str">
            <v>Pháp luật</v>
          </cell>
          <cell r="H858" t="str">
            <v>Khoa Khoa học xã hội</v>
          </cell>
          <cell r="I858" t="str">
            <v>Thạc sĩ, Giảng viên chính</v>
          </cell>
          <cell r="J858">
            <v>4.74</v>
          </cell>
          <cell r="K858">
            <v>0</v>
          </cell>
          <cell r="L858" t="str">
            <v>01-Sep-20</v>
          </cell>
          <cell r="M858" t="str">
            <v>01-Apr-18</v>
          </cell>
          <cell r="N858">
            <v>3</v>
          </cell>
          <cell r="O858" t="str">
            <v>0604</v>
          </cell>
          <cell r="P858" t="str">
            <v>0604</v>
          </cell>
          <cell r="Q858" t="str">
            <v>15.110</v>
          </cell>
          <cell r="R858" t="str">
            <v>V.07.01.02</v>
          </cell>
          <cell r="S858" t="str">
            <v>PHL02</v>
          </cell>
        </row>
        <row r="859">
          <cell r="B859" t="str">
            <v>PHL05</v>
          </cell>
          <cell r="C859" t="str">
            <v>3120215005011</v>
          </cell>
          <cell r="D859" t="str">
            <v>Nguyễn Thị</v>
          </cell>
          <cell r="E859" t="str">
            <v>Ngân</v>
          </cell>
          <cell r="F859">
            <v>6</v>
          </cell>
          <cell r="G859" t="str">
            <v>Pháp luật</v>
          </cell>
          <cell r="H859" t="str">
            <v>Khoa Khoa học xã hội</v>
          </cell>
          <cell r="I859" t="str">
            <v>Thạc sĩ, Giảng viên, Phó BM</v>
          </cell>
          <cell r="J859">
            <v>4.6500000000000004</v>
          </cell>
          <cell r="K859">
            <v>0</v>
          </cell>
          <cell r="L859" t="str">
            <v>01-Sep-20</v>
          </cell>
          <cell r="M859" t="str">
            <v>01-Sep-00</v>
          </cell>
          <cell r="N859">
            <v>3</v>
          </cell>
          <cell r="O859" t="str">
            <v>0604</v>
          </cell>
          <cell r="P859" t="str">
            <v>0604</v>
          </cell>
          <cell r="Q859" t="str">
            <v>15.111</v>
          </cell>
          <cell r="R859" t="str">
            <v>V.07.01.03</v>
          </cell>
          <cell r="S859" t="str">
            <v>PHL05</v>
          </cell>
        </row>
        <row r="860">
          <cell r="B860" t="str">
            <v/>
          </cell>
          <cell r="C860" t="str">
            <v/>
          </cell>
          <cell r="D860" t="str">
            <v>Thái  Anh</v>
          </cell>
          <cell r="E860" t="str">
            <v>Hùng</v>
          </cell>
          <cell r="F860">
            <v>6</v>
          </cell>
          <cell r="G860" t="str">
            <v>Pháp luật</v>
          </cell>
          <cell r="H860" t="str">
            <v>Khoa Khoa học xã hội</v>
          </cell>
          <cell r="I860" t="str">
            <v/>
          </cell>
          <cell r="J860">
            <v>3.33</v>
          </cell>
          <cell r="K860">
            <v>0</v>
          </cell>
          <cell r="L860" t="str">
            <v>01-Sep-00</v>
          </cell>
          <cell r="M860" t="str">
            <v>01-Sep-89</v>
          </cell>
          <cell r="N860">
            <v>3</v>
          </cell>
          <cell r="O860" t="str">
            <v>0604</v>
          </cell>
          <cell r="P860" t="str">
            <v>0604</v>
          </cell>
          <cell r="Q860" t="str">
            <v>15.111</v>
          </cell>
          <cell r="R860" t="str">
            <v>15.111</v>
          </cell>
          <cell r="S860" t="str">
            <v/>
          </cell>
        </row>
        <row r="861">
          <cell r="B861" t="str">
            <v>PHL07</v>
          </cell>
          <cell r="C861" t="str">
            <v/>
          </cell>
          <cell r="D861" t="str">
            <v>Nguyễn Thị</v>
          </cell>
          <cell r="E861" t="str">
            <v>Thủy</v>
          </cell>
          <cell r="F861">
            <v>6</v>
          </cell>
          <cell r="G861" t="str">
            <v>Pháp luật</v>
          </cell>
          <cell r="H861" t="str">
            <v>Khoa Khoa học xã hội</v>
          </cell>
          <cell r="I861" t="str">
            <v/>
          </cell>
          <cell r="J861">
            <v>2.67</v>
          </cell>
          <cell r="K861">
            <v>0</v>
          </cell>
          <cell r="L861" t="str">
            <v>01-Mar-08</v>
          </cell>
          <cell r="M861" t="str">
            <v>01-Mar-05</v>
          </cell>
          <cell r="N861">
            <v>4</v>
          </cell>
          <cell r="O861" t="str">
            <v>0604</v>
          </cell>
          <cell r="P861" t="str">
            <v>0604</v>
          </cell>
          <cell r="Q861" t="str">
            <v>15.111</v>
          </cell>
          <cell r="R861" t="str">
            <v>15.111</v>
          </cell>
          <cell r="S861" t="str">
            <v>PHL07</v>
          </cell>
        </row>
        <row r="862">
          <cell r="B862" t="str">
            <v>PHL04</v>
          </cell>
          <cell r="C862" t="str">
            <v>3120215005034</v>
          </cell>
          <cell r="D862" t="str">
            <v>Lê Thị Thu</v>
          </cell>
          <cell r="E862" t="str">
            <v>Hằng</v>
          </cell>
          <cell r="F862">
            <v>6</v>
          </cell>
          <cell r="G862" t="str">
            <v>Pháp luật</v>
          </cell>
          <cell r="H862" t="str">
            <v>Khoa Khoa học xã hội</v>
          </cell>
          <cell r="I862" t="str">
            <v/>
          </cell>
          <cell r="J862">
            <v>3</v>
          </cell>
          <cell r="K862">
            <v>0</v>
          </cell>
          <cell r="L862" t="str">
            <v>01-Nov-10</v>
          </cell>
          <cell r="M862" t="str">
            <v>01-Nov-04</v>
          </cell>
          <cell r="N862">
            <v>3</v>
          </cell>
          <cell r="O862" t="str">
            <v>0604</v>
          </cell>
          <cell r="P862" t="str">
            <v>0604</v>
          </cell>
          <cell r="Q862" t="str">
            <v>15.111</v>
          </cell>
          <cell r="R862" t="str">
            <v>15.111</v>
          </cell>
          <cell r="S862" t="str">
            <v>PHL04</v>
          </cell>
        </row>
        <row r="863">
          <cell r="B863" t="str">
            <v>PHL03</v>
          </cell>
          <cell r="C863" t="str">
            <v>3120215005057</v>
          </cell>
          <cell r="D863" t="str">
            <v>Lê Thị</v>
          </cell>
          <cell r="E863" t="str">
            <v>Yến</v>
          </cell>
          <cell r="F863">
            <v>6</v>
          </cell>
          <cell r="G863" t="str">
            <v>Pháp luật</v>
          </cell>
          <cell r="H863" t="str">
            <v>Khoa Khoa học xã hội</v>
          </cell>
          <cell r="I863" t="str">
            <v>Thạc sĩ, Giảng viên</v>
          </cell>
          <cell r="J863">
            <v>3.99</v>
          </cell>
          <cell r="K863">
            <v>0</v>
          </cell>
          <cell r="L863" t="str">
            <v>01-Oct-21</v>
          </cell>
          <cell r="M863" t="str">
            <v>01-Oct-05</v>
          </cell>
          <cell r="N863">
            <v>3</v>
          </cell>
          <cell r="O863" t="str">
            <v>0604</v>
          </cell>
          <cell r="P863" t="str">
            <v>0604</v>
          </cell>
          <cell r="Q863" t="str">
            <v>15.111</v>
          </cell>
          <cell r="R863" t="str">
            <v>V.07.01.03</v>
          </cell>
          <cell r="S863" t="str">
            <v>PHL03</v>
          </cell>
        </row>
        <row r="864">
          <cell r="B864" t="str">
            <v>PHL01</v>
          </cell>
          <cell r="C864" t="str">
            <v>3120215005063</v>
          </cell>
          <cell r="D864" t="str">
            <v>Nguyễn Thị Minh</v>
          </cell>
          <cell r="E864" t="str">
            <v>Hạnh</v>
          </cell>
          <cell r="F864">
            <v>6</v>
          </cell>
          <cell r="G864" t="str">
            <v>Pháp luật</v>
          </cell>
          <cell r="H864" t="str">
            <v>Khoa Khoa học xã hội</v>
          </cell>
          <cell r="I864" t="str">
            <v>Tiến sĩ, Giảng viên, Trưởng BM</v>
          </cell>
          <cell r="J864">
            <v>3.99</v>
          </cell>
          <cell r="K864">
            <v>0</v>
          </cell>
          <cell r="L864" t="str">
            <v>01-Oct-21</v>
          </cell>
          <cell r="M864" t="str">
            <v>01-Oct-07</v>
          </cell>
          <cell r="N864">
            <v>2</v>
          </cell>
          <cell r="O864" t="str">
            <v>0604</v>
          </cell>
          <cell r="P864" t="str">
            <v>0604</v>
          </cell>
          <cell r="Q864" t="str">
            <v>15.111</v>
          </cell>
          <cell r="R864" t="str">
            <v>V.07.01.03</v>
          </cell>
          <cell r="S864" t="str">
            <v>PHL01</v>
          </cell>
        </row>
        <row r="865">
          <cell r="B865" t="str">
            <v>PHL09</v>
          </cell>
          <cell r="C865" t="str">
            <v>3120215010136</v>
          </cell>
          <cell r="D865" t="str">
            <v>Đỗ Thị Kim</v>
          </cell>
          <cell r="E865" t="str">
            <v>Hương</v>
          </cell>
          <cell r="F865">
            <v>6</v>
          </cell>
          <cell r="G865" t="str">
            <v>Pháp luật</v>
          </cell>
          <cell r="H865" t="str">
            <v>Khoa Khoa học xã hội</v>
          </cell>
          <cell r="I865" t="str">
            <v>Thạc sĩ, Giảng viên chính</v>
          </cell>
          <cell r="J865">
            <v>4.4000000000000004</v>
          </cell>
          <cell r="K865">
            <v>0</v>
          </cell>
          <cell r="L865" t="str">
            <v>01-Dec-20</v>
          </cell>
          <cell r="M865" t="str">
            <v>01-Dec-20</v>
          </cell>
          <cell r="N865">
            <v>3</v>
          </cell>
          <cell r="O865" t="str">
            <v>0604</v>
          </cell>
          <cell r="P865" t="str">
            <v>0604</v>
          </cell>
          <cell r="Q865" t="str">
            <v>15.110</v>
          </cell>
          <cell r="R865" t="str">
            <v>V.07.01.02</v>
          </cell>
          <cell r="S865" t="str">
            <v>PHL09</v>
          </cell>
        </row>
        <row r="866">
          <cell r="B866" t="str">
            <v>PHL10</v>
          </cell>
          <cell r="C866" t="str">
            <v>3120215044990</v>
          </cell>
          <cell r="D866" t="str">
            <v>Tô Thái</v>
          </cell>
          <cell r="E866" t="str">
            <v>Hà</v>
          </cell>
          <cell r="F866">
            <v>6</v>
          </cell>
          <cell r="G866" t="str">
            <v>Pháp luật</v>
          </cell>
          <cell r="H866" t="str">
            <v>Khoa Khoa học xã hội</v>
          </cell>
          <cell r="I866" t="str">
            <v>Thạc sĩ, Giảng viên</v>
          </cell>
          <cell r="J866">
            <v>3</v>
          </cell>
          <cell r="K866">
            <v>0</v>
          </cell>
          <cell r="L866" t="str">
            <v>01-Jan-20</v>
          </cell>
          <cell r="M866" t="str">
            <v>01-Jan-15</v>
          </cell>
          <cell r="N866">
            <v>3</v>
          </cell>
          <cell r="O866" t="str">
            <v>0604</v>
          </cell>
          <cell r="P866" t="str">
            <v>0604</v>
          </cell>
          <cell r="Q866" t="str">
            <v>15.111</v>
          </cell>
          <cell r="R866" t="str">
            <v>V.07.01.03</v>
          </cell>
          <cell r="S866" t="str">
            <v>PHL10</v>
          </cell>
        </row>
        <row r="867">
          <cell r="B867" t="str">
            <v>PHL11</v>
          </cell>
          <cell r="C867" t="str">
            <v>3120215045000</v>
          </cell>
          <cell r="D867" t="str">
            <v>Phạm Vân</v>
          </cell>
          <cell r="E867" t="str">
            <v>Anh</v>
          </cell>
          <cell r="F867">
            <v>6</v>
          </cell>
          <cell r="G867" t="str">
            <v>Pháp luật</v>
          </cell>
          <cell r="H867" t="str">
            <v>Khoa Khoa học xã hội</v>
          </cell>
          <cell r="I867" t="str">
            <v>Thạc sĩ, Giảng viên</v>
          </cell>
          <cell r="J867">
            <v>2.67</v>
          </cell>
          <cell r="K867">
            <v>0</v>
          </cell>
          <cell r="L867" t="str">
            <v>01-Jan-21</v>
          </cell>
          <cell r="M867" t="str">
            <v>01-Jan-15</v>
          </cell>
          <cell r="N867">
            <v>3</v>
          </cell>
          <cell r="O867" t="str">
            <v>0604</v>
          </cell>
          <cell r="P867" t="str">
            <v>0604</v>
          </cell>
          <cell r="Q867" t="str">
            <v>15.111</v>
          </cell>
          <cell r="R867" t="str">
            <v>V.07.01.03</v>
          </cell>
          <cell r="S867" t="str">
            <v>PHL11</v>
          </cell>
        </row>
        <row r="868">
          <cell r="B868" t="str">
            <v/>
          </cell>
          <cell r="C868" t="str">
            <v>3120215048457</v>
          </cell>
          <cell r="D868" t="str">
            <v>Nguyễn Minh</v>
          </cell>
          <cell r="E868" t="str">
            <v>Trang</v>
          </cell>
          <cell r="F868">
            <v>6</v>
          </cell>
          <cell r="G868" t="str">
            <v>Văn phòng Khoa Khoa học xã hội</v>
          </cell>
          <cell r="H868" t="str">
            <v>Khoa Khoa học xã hội</v>
          </cell>
          <cell r="I868" t="str">
            <v>Chuyên viên</v>
          </cell>
          <cell r="J868">
            <v>2.67</v>
          </cell>
          <cell r="K868">
            <v>0</v>
          </cell>
          <cell r="L868" t="str">
            <v>01-Jan-19</v>
          </cell>
          <cell r="M868" t="str">
            <v>01-Jan-16</v>
          </cell>
          <cell r="N868">
            <v>4</v>
          </cell>
          <cell r="O868" t="str">
            <v>0609</v>
          </cell>
          <cell r="P868" t="str">
            <v>0609</v>
          </cell>
          <cell r="Q868" t="str">
            <v>01.003</v>
          </cell>
          <cell r="R868" t="str">
            <v>01.003</v>
          </cell>
          <cell r="S868" t="str">
            <v/>
          </cell>
        </row>
        <row r="869">
          <cell r="B869" t="str">
            <v/>
          </cell>
          <cell r="C869" t="str">
            <v>3120215049466</v>
          </cell>
          <cell r="D869" t="str">
            <v>Phan Thu</v>
          </cell>
          <cell r="E869" t="str">
            <v>Hương</v>
          </cell>
          <cell r="F869">
            <v>6</v>
          </cell>
          <cell r="G869" t="str">
            <v>Văn phòng Khoa Khoa học xã hội</v>
          </cell>
          <cell r="H869" t="str">
            <v>Khoa Khoa học xã hội</v>
          </cell>
          <cell r="I869" t="str">
            <v>Thạc sĩ, Chuyên viên</v>
          </cell>
          <cell r="J869">
            <v>2.67</v>
          </cell>
          <cell r="K869">
            <v>0</v>
          </cell>
          <cell r="L869" t="str">
            <v>01-Jan-20</v>
          </cell>
          <cell r="M869" t="str">
            <v>01-Jan-17</v>
          </cell>
          <cell r="N869">
            <v>3</v>
          </cell>
          <cell r="O869" t="str">
            <v>0609</v>
          </cell>
          <cell r="P869" t="str">
            <v>0609</v>
          </cell>
          <cell r="Q869" t="str">
            <v>01.003</v>
          </cell>
          <cell r="R869" t="str">
            <v>01.003</v>
          </cell>
          <cell r="S869" t="str">
            <v/>
          </cell>
        </row>
        <row r="870">
          <cell r="B870" t="str">
            <v>XHH01</v>
          </cell>
          <cell r="C870" t="str">
            <v>3120215004786</v>
          </cell>
          <cell r="D870" t="str">
            <v>Ngô Trung</v>
          </cell>
          <cell r="E870" t="str">
            <v>Thành</v>
          </cell>
          <cell r="F870">
            <v>6</v>
          </cell>
          <cell r="G870" t="str">
            <v>Xã hội học</v>
          </cell>
          <cell r="H870" t="str">
            <v>Khoa Khoa học xã hội</v>
          </cell>
          <cell r="I870" t="str">
            <v>Tiến sĩ, Giảng viên</v>
          </cell>
          <cell r="J870">
            <v>4.32</v>
          </cell>
          <cell r="K870">
            <v>0</v>
          </cell>
          <cell r="L870" t="str">
            <v>01-May-19</v>
          </cell>
          <cell r="M870" t="str">
            <v>01-May-02</v>
          </cell>
          <cell r="N870">
            <v>2</v>
          </cell>
          <cell r="O870" t="str">
            <v>0606</v>
          </cell>
          <cell r="P870" t="str">
            <v>0606</v>
          </cell>
          <cell r="Q870" t="str">
            <v>15.111</v>
          </cell>
          <cell r="R870" t="str">
            <v>V.07.01.03</v>
          </cell>
          <cell r="S870" t="str">
            <v>XHH01</v>
          </cell>
        </row>
        <row r="871">
          <cell r="B871" t="str">
            <v>XHH02</v>
          </cell>
          <cell r="C871" t="str">
            <v>3120215004792</v>
          </cell>
          <cell r="D871" t="str">
            <v>Nguyễn Thị</v>
          </cell>
          <cell r="E871" t="str">
            <v>Diễn</v>
          </cell>
          <cell r="F871">
            <v>6</v>
          </cell>
          <cell r="G871" t="str">
            <v>Xã hội học</v>
          </cell>
          <cell r="H871" t="str">
            <v>Khoa Khoa học xã hội</v>
          </cell>
          <cell r="I871" t="str">
            <v>PGS.TS. Giảng viên cao cấp</v>
          </cell>
          <cell r="J871">
            <v>6.56</v>
          </cell>
          <cell r="K871">
            <v>0</v>
          </cell>
          <cell r="L871" t="str">
            <v>17-Jul-21</v>
          </cell>
          <cell r="M871" t="str">
            <v>17-Jul-18</v>
          </cell>
          <cell r="N871">
            <v>2</v>
          </cell>
          <cell r="O871" t="str">
            <v>0606</v>
          </cell>
          <cell r="P871" t="str">
            <v>0606</v>
          </cell>
          <cell r="Q871" t="str">
            <v>15.109</v>
          </cell>
          <cell r="R871" t="str">
            <v>V.07.01.01</v>
          </cell>
          <cell r="S871" t="str">
            <v>XHH02</v>
          </cell>
        </row>
        <row r="872">
          <cell r="B872" t="str">
            <v>XHH03</v>
          </cell>
          <cell r="C872" t="str">
            <v>3120215004770</v>
          </cell>
          <cell r="D872" t="str">
            <v>Nguyễn Thị Thu</v>
          </cell>
          <cell r="E872" t="str">
            <v>Hà</v>
          </cell>
          <cell r="F872">
            <v>6</v>
          </cell>
          <cell r="G872" t="str">
            <v>Xã hội học</v>
          </cell>
          <cell r="H872" t="str">
            <v>Khoa Khoa học xã hội</v>
          </cell>
          <cell r="I872" t="str">
            <v>Thạc sĩ, Giảng viên, Phó BM phụ trách, Phó Trưởng Khoa</v>
          </cell>
          <cell r="J872">
            <v>4.32</v>
          </cell>
          <cell r="K872">
            <v>0</v>
          </cell>
          <cell r="L872" t="str">
            <v>01-Nov-20</v>
          </cell>
          <cell r="M872" t="str">
            <v>01-Nov-04</v>
          </cell>
          <cell r="N872">
            <v>3</v>
          </cell>
          <cell r="O872" t="str">
            <v>0606</v>
          </cell>
          <cell r="P872" t="str">
            <v>0606</v>
          </cell>
          <cell r="Q872" t="str">
            <v>15.111</v>
          </cell>
          <cell r="R872" t="str">
            <v>V.07.01.03</v>
          </cell>
          <cell r="S872" t="str">
            <v>XHH03</v>
          </cell>
        </row>
        <row r="873">
          <cell r="B873" t="str">
            <v>XHH04</v>
          </cell>
          <cell r="C873" t="str">
            <v>3120215010092</v>
          </cell>
          <cell r="D873" t="str">
            <v>Nguyễn Thị Lập</v>
          </cell>
          <cell r="E873" t="str">
            <v>Thu</v>
          </cell>
          <cell r="F873">
            <v>6</v>
          </cell>
          <cell r="G873" t="str">
            <v>Xã hội học</v>
          </cell>
          <cell r="H873" t="str">
            <v>Khoa Khoa học xã hội</v>
          </cell>
          <cell r="I873" t="str">
            <v>Thạc sĩ, Giảng viên</v>
          </cell>
          <cell r="J873">
            <v>3.66</v>
          </cell>
          <cell r="K873">
            <v>0</v>
          </cell>
          <cell r="L873" t="str">
            <v>01-Oct-18</v>
          </cell>
          <cell r="M873" t="str">
            <v>01-Oct-07</v>
          </cell>
          <cell r="N873">
            <v>3</v>
          </cell>
          <cell r="O873" t="str">
            <v>0606</v>
          </cell>
          <cell r="P873" t="str">
            <v>0606</v>
          </cell>
          <cell r="Q873" t="str">
            <v>15.111</v>
          </cell>
          <cell r="R873" t="str">
            <v>V.07.01.03</v>
          </cell>
          <cell r="S873" t="str">
            <v>XHH04</v>
          </cell>
        </row>
        <row r="874">
          <cell r="B874" t="str">
            <v>XHH05</v>
          </cell>
          <cell r="C874" t="str">
            <v>3120215010556</v>
          </cell>
          <cell r="D874" t="str">
            <v>Nguyễn Thị Minh</v>
          </cell>
          <cell r="E874" t="str">
            <v>Khuê</v>
          </cell>
          <cell r="F874">
            <v>6</v>
          </cell>
          <cell r="G874" t="str">
            <v>Xã hội học</v>
          </cell>
          <cell r="H874" t="str">
            <v>Khoa Khoa học xã hội</v>
          </cell>
          <cell r="I874" t="str">
            <v>Tiến sĩ, Giảng viên, Phó BM</v>
          </cell>
          <cell r="J874">
            <v>3.66</v>
          </cell>
          <cell r="K874">
            <v>0</v>
          </cell>
          <cell r="L874" t="str">
            <v>01-Aug-20</v>
          </cell>
          <cell r="M874" t="str">
            <v>01-Aug-09</v>
          </cell>
          <cell r="N874">
            <v>2</v>
          </cell>
          <cell r="O874" t="str">
            <v>0606</v>
          </cell>
          <cell r="P874" t="str">
            <v>0606</v>
          </cell>
          <cell r="Q874" t="str">
            <v>15.111</v>
          </cell>
          <cell r="R874" t="str">
            <v>V.07.01.03</v>
          </cell>
          <cell r="S874" t="str">
            <v>XHH05</v>
          </cell>
        </row>
        <row r="875">
          <cell r="B875" t="str">
            <v>XHH06</v>
          </cell>
          <cell r="C875" t="str">
            <v>3120215033749</v>
          </cell>
          <cell r="D875" t="str">
            <v>Trần Thanh</v>
          </cell>
          <cell r="E875" t="str">
            <v>Hương</v>
          </cell>
          <cell r="F875">
            <v>6</v>
          </cell>
          <cell r="G875" t="str">
            <v>Xã hội học</v>
          </cell>
          <cell r="H875" t="str">
            <v>Khoa Khoa học xã hội</v>
          </cell>
          <cell r="I875" t="str">
            <v>Thạc sĩ, Giảng viên</v>
          </cell>
          <cell r="J875">
            <v>3.33</v>
          </cell>
          <cell r="K875">
            <v>0</v>
          </cell>
          <cell r="L875" t="str">
            <v>01-Mar-19</v>
          </cell>
          <cell r="M875" t="str">
            <v>01-Mar-11</v>
          </cell>
          <cell r="N875">
            <v>3</v>
          </cell>
          <cell r="O875" t="str">
            <v>0606</v>
          </cell>
          <cell r="P875" t="str">
            <v>0606</v>
          </cell>
          <cell r="Q875" t="str">
            <v>15.111</v>
          </cell>
          <cell r="R875" t="str">
            <v>V.07.01.03</v>
          </cell>
          <cell r="S875" t="str">
            <v>XHH06</v>
          </cell>
        </row>
        <row r="876">
          <cell r="B876" t="str">
            <v>XHH07</v>
          </cell>
          <cell r="C876" t="str">
            <v>3120215044984</v>
          </cell>
          <cell r="D876" t="str">
            <v>Phạm Thị Thu</v>
          </cell>
          <cell r="E876" t="str">
            <v>Hà</v>
          </cell>
          <cell r="F876">
            <v>6</v>
          </cell>
          <cell r="G876" t="str">
            <v>Xã hội học</v>
          </cell>
          <cell r="H876" t="str">
            <v>Khoa Khoa học xã hội</v>
          </cell>
          <cell r="I876" t="str">
            <v>Thạc sĩ, Giảng viên</v>
          </cell>
          <cell r="J876">
            <v>3</v>
          </cell>
          <cell r="K876">
            <v>0</v>
          </cell>
          <cell r="L876" t="str">
            <v>01-Jan-21</v>
          </cell>
          <cell r="M876" t="str">
            <v>01-Jan-15</v>
          </cell>
          <cell r="N876">
            <v>3</v>
          </cell>
          <cell r="O876" t="str">
            <v>0606</v>
          </cell>
          <cell r="P876" t="str">
            <v>0606</v>
          </cell>
          <cell r="Q876" t="str">
            <v>15.111</v>
          </cell>
          <cell r="R876" t="str">
            <v>V.07.01.03</v>
          </cell>
          <cell r="S876" t="str">
            <v>XHH07</v>
          </cell>
        </row>
        <row r="877">
          <cell r="B877" t="str">
            <v/>
          </cell>
          <cell r="C877" t="str">
            <v>3120215053486</v>
          </cell>
          <cell r="D877" t="str">
            <v>Trần Linh</v>
          </cell>
          <cell r="E877" t="str">
            <v>Chi</v>
          </cell>
          <cell r="F877">
            <v>6</v>
          </cell>
          <cell r="G877" t="str">
            <v>Văn phòng Khoa Khoa học xã hội</v>
          </cell>
          <cell r="H877" t="str">
            <v>Khoa Khoa học xã hội</v>
          </cell>
          <cell r="I877" t="str">
            <v>Thạc sĩ, Chuyên viên</v>
          </cell>
          <cell r="J877">
            <v>2.34</v>
          </cell>
          <cell r="K877">
            <v>0</v>
          </cell>
          <cell r="L877" t="str">
            <v>01-Oct-19</v>
          </cell>
          <cell r="M877" t="str">
            <v>01-Oct-19</v>
          </cell>
          <cell r="N877">
            <v>3</v>
          </cell>
          <cell r="O877" t="str">
            <v>0609</v>
          </cell>
          <cell r="P877" t="str">
            <v>0609</v>
          </cell>
          <cell r="Q877" t="str">
            <v>01.003</v>
          </cell>
          <cell r="R877" t="str">
            <v>01.003</v>
          </cell>
          <cell r="S877" t="str">
            <v/>
          </cell>
        </row>
        <row r="878">
          <cell r="B878" t="str">
            <v>PPG02</v>
          </cell>
          <cell r="C878" t="str">
            <v>3120215005086</v>
          </cell>
          <cell r="D878" t="str">
            <v>Nguyễn Thị Ngọc</v>
          </cell>
          <cell r="E878" t="str">
            <v>Thúy</v>
          </cell>
          <cell r="F878">
            <v>7</v>
          </cell>
          <cell r="G878" t="str">
            <v>Sư phạm công nghệ</v>
          </cell>
          <cell r="H878" t="str">
            <v>Khoa Sư phạm và Ngoại ngữ</v>
          </cell>
          <cell r="I878" t="str">
            <v>Thạc sĩ, Giảng viên chính, Trưởng Khoa, Phó Giám đốc Trung tâm</v>
          </cell>
          <cell r="J878">
            <v>5.76</v>
          </cell>
          <cell r="K878">
            <v>0</v>
          </cell>
          <cell r="L878" t="str">
            <v>01-Jul-13</v>
          </cell>
          <cell r="M878" t="str">
            <v>01-Jul-03</v>
          </cell>
          <cell r="N878">
            <v>3</v>
          </cell>
          <cell r="O878" t="str">
            <v>0701</v>
          </cell>
          <cell r="P878" t="str">
            <v>0701</v>
          </cell>
          <cell r="Q878" t="str">
            <v>15.110</v>
          </cell>
          <cell r="R878" t="str">
            <v>15.110</v>
          </cell>
          <cell r="S878" t="str">
            <v>TG257</v>
          </cell>
        </row>
        <row r="879">
          <cell r="B879" t="str">
            <v/>
          </cell>
          <cell r="C879" t="str">
            <v>3120215005070</v>
          </cell>
          <cell r="D879" t="str">
            <v>Trần Thuý</v>
          </cell>
          <cell r="E879" t="str">
            <v>Lan</v>
          </cell>
          <cell r="F879">
            <v>7</v>
          </cell>
          <cell r="G879" t="str">
            <v>Văn phòng, Khoa SP và NN</v>
          </cell>
          <cell r="H879" t="str">
            <v>Khoa Sư phạm và Ngoại ngữ</v>
          </cell>
          <cell r="I879" t="str">
            <v>Chuyên viên</v>
          </cell>
          <cell r="J879">
            <v>3.99</v>
          </cell>
          <cell r="K879">
            <v>0</v>
          </cell>
          <cell r="L879" t="str">
            <v>01-Jan-20</v>
          </cell>
          <cell r="M879" t="str">
            <v>01-Jan-08</v>
          </cell>
          <cell r="N879">
            <v>4</v>
          </cell>
          <cell r="O879" t="str">
            <v>0710</v>
          </cell>
          <cell r="P879" t="str">
            <v>0710</v>
          </cell>
          <cell r="Q879" t="str">
            <v>01.003</v>
          </cell>
          <cell r="R879" t="str">
            <v>01.003</v>
          </cell>
          <cell r="S879" t="str">
            <v/>
          </cell>
        </row>
        <row r="880">
          <cell r="B880" t="str">
            <v>PPG04</v>
          </cell>
          <cell r="C880" t="str">
            <v>3120215011139</v>
          </cell>
          <cell r="D880" t="str">
            <v>Nguyễn Thị Thanh</v>
          </cell>
          <cell r="E880" t="str">
            <v>Hiền</v>
          </cell>
          <cell r="F880">
            <v>7</v>
          </cell>
          <cell r="G880" t="str">
            <v>Sư phạm công nghệ</v>
          </cell>
          <cell r="H880" t="str">
            <v>Khoa Sư phạm và Ngoại ngữ</v>
          </cell>
          <cell r="I880" t="str">
            <v>Thạc sĩ, Giảng viên</v>
          </cell>
          <cell r="J880">
            <v>3.66</v>
          </cell>
          <cell r="K880">
            <v>0</v>
          </cell>
          <cell r="L880" t="str">
            <v>01-Aug-21</v>
          </cell>
          <cell r="M880" t="str">
            <v>01-Aug-09</v>
          </cell>
          <cell r="N880">
            <v>3</v>
          </cell>
          <cell r="O880" t="str">
            <v>0701</v>
          </cell>
          <cell r="P880" t="str">
            <v>0701</v>
          </cell>
          <cell r="Q880" t="str">
            <v>15.111</v>
          </cell>
          <cell r="R880" t="str">
            <v>V.07.01.03</v>
          </cell>
          <cell r="S880" t="str">
            <v>PPG04</v>
          </cell>
        </row>
        <row r="881">
          <cell r="B881" t="str">
            <v>PPG05</v>
          </cell>
          <cell r="C881" t="str">
            <v>3120215033335</v>
          </cell>
          <cell r="D881" t="str">
            <v>Bùi Thị Hải</v>
          </cell>
          <cell r="E881" t="str">
            <v>Yến</v>
          </cell>
          <cell r="F881">
            <v>7</v>
          </cell>
          <cell r="G881" t="str">
            <v>Sư phạm công nghệ</v>
          </cell>
          <cell r="H881" t="str">
            <v>Khoa Sư phạm và Ngoại ngữ</v>
          </cell>
          <cell r="I881" t="str">
            <v>Thạc sĩ, Giảng viên</v>
          </cell>
          <cell r="J881">
            <v>3.33</v>
          </cell>
          <cell r="K881">
            <v>0</v>
          </cell>
          <cell r="L881" t="str">
            <v>01-Mar-20</v>
          </cell>
          <cell r="M881" t="str">
            <v>01-Mar-11</v>
          </cell>
          <cell r="N881">
            <v>3</v>
          </cell>
          <cell r="O881" t="str">
            <v>0701</v>
          </cell>
          <cell r="P881" t="str">
            <v>0701</v>
          </cell>
          <cell r="Q881" t="str">
            <v>15.111</v>
          </cell>
          <cell r="R881" t="str">
            <v>V.07.01.03</v>
          </cell>
          <cell r="S881" t="str">
            <v>PPG05</v>
          </cell>
        </row>
        <row r="882">
          <cell r="B882" t="str">
            <v>PPG06</v>
          </cell>
          <cell r="C882" t="str">
            <v>3120215041803</v>
          </cell>
          <cell r="D882" t="str">
            <v>Lê Thị Kim</v>
          </cell>
          <cell r="E882" t="str">
            <v>Thư</v>
          </cell>
          <cell r="F882">
            <v>7</v>
          </cell>
          <cell r="G882" t="str">
            <v>Sư phạm công nghệ</v>
          </cell>
          <cell r="H882" t="str">
            <v>Khoa Sư phạm và Ngoại ngữ</v>
          </cell>
          <cell r="I882" t="str">
            <v>Thạc sĩ, Giảng viên</v>
          </cell>
          <cell r="J882">
            <v>3</v>
          </cell>
          <cell r="K882">
            <v>0</v>
          </cell>
          <cell r="L882" t="str">
            <v>01-Jan-21</v>
          </cell>
          <cell r="M882" t="str">
            <v>02-Jan-14</v>
          </cell>
          <cell r="N882">
            <v>3</v>
          </cell>
          <cell r="O882" t="str">
            <v>0701</v>
          </cell>
          <cell r="P882" t="str">
            <v>0701</v>
          </cell>
          <cell r="Q882" t="str">
            <v>15.111</v>
          </cell>
          <cell r="R882" t="str">
            <v>V.07.01.03</v>
          </cell>
          <cell r="S882" t="str">
            <v>PPG06</v>
          </cell>
        </row>
        <row r="883">
          <cell r="B883" t="str">
            <v/>
          </cell>
          <cell r="C883" t="str">
            <v>3120215048276</v>
          </cell>
          <cell r="D883" t="str">
            <v>Dương Thị</v>
          </cell>
          <cell r="E883" t="str">
            <v>Hoa</v>
          </cell>
          <cell r="F883">
            <v>7</v>
          </cell>
          <cell r="G883" t="str">
            <v>Văn phòng, Khoa SP và NN</v>
          </cell>
          <cell r="H883" t="str">
            <v>Khoa Sư phạm và Ngoại ngữ</v>
          </cell>
          <cell r="I883" t="str">
            <v>Chuyên viên</v>
          </cell>
          <cell r="J883">
            <v>2.67</v>
          </cell>
          <cell r="K883">
            <v>0</v>
          </cell>
          <cell r="L883" t="str">
            <v>01-Jan-20</v>
          </cell>
          <cell r="M883" t="str">
            <v>01-Jan-17</v>
          </cell>
          <cell r="N883">
            <v>4</v>
          </cell>
          <cell r="O883" t="str">
            <v>0710</v>
          </cell>
          <cell r="P883" t="str">
            <v>0710</v>
          </cell>
          <cell r="Q883" t="str">
            <v>01.003</v>
          </cell>
          <cell r="R883" t="str">
            <v>01.003</v>
          </cell>
          <cell r="S883" t="str">
            <v/>
          </cell>
        </row>
        <row r="884">
          <cell r="B884" t="str">
            <v/>
          </cell>
          <cell r="C884" t="str">
            <v>3120215036674</v>
          </cell>
          <cell r="D884" t="str">
            <v>Nguyễn Thị Bích</v>
          </cell>
          <cell r="E884" t="str">
            <v>Liên</v>
          </cell>
          <cell r="F884">
            <v>7</v>
          </cell>
          <cell r="G884" t="str">
            <v>Tiếng Anh cơ bản</v>
          </cell>
          <cell r="H884" t="str">
            <v>Khoa Sư phạm và Ngoại ngữ</v>
          </cell>
          <cell r="I884" t="str">
            <v>Kỹ thuật viên</v>
          </cell>
          <cell r="J884">
            <v>2.86</v>
          </cell>
          <cell r="K884">
            <v>0</v>
          </cell>
          <cell r="L884" t="str">
            <v>01-Aug-20</v>
          </cell>
          <cell r="M884" t="str">
            <v>01-Aug-11</v>
          </cell>
          <cell r="N884">
            <v>4</v>
          </cell>
          <cell r="O884" t="str">
            <v>0703</v>
          </cell>
          <cell r="P884" t="str">
            <v>0703</v>
          </cell>
          <cell r="Q884" t="str">
            <v>13.096</v>
          </cell>
          <cell r="R884" t="str">
            <v>V.05.02.08</v>
          </cell>
          <cell r="S884" t="str">
            <v/>
          </cell>
        </row>
        <row r="885">
          <cell r="B885" t="str">
            <v>NN002</v>
          </cell>
          <cell r="C885" t="str">
            <v>3120215005323</v>
          </cell>
          <cell r="D885" t="str">
            <v>Phạm Thị Tuyết</v>
          </cell>
          <cell r="E885" t="str">
            <v>Thanh</v>
          </cell>
          <cell r="F885">
            <v>7</v>
          </cell>
          <cell r="G885" t="str">
            <v>Ngoại ngữ</v>
          </cell>
          <cell r="H885" t="str">
            <v>Khoa Sư phạm và Ngoại ngữ</v>
          </cell>
          <cell r="I885" t="str">
            <v>Thạc sĩ, Giảng viên</v>
          </cell>
          <cell r="J885">
            <v>3.99</v>
          </cell>
          <cell r="K885">
            <v>0</v>
          </cell>
          <cell r="L885" t="str">
            <v>01-Dec-14</v>
          </cell>
          <cell r="M885" t="str">
            <v>01-Sep-00</v>
          </cell>
          <cell r="N885">
            <v>3</v>
          </cell>
          <cell r="O885" t="str">
            <v>0703</v>
          </cell>
          <cell r="P885" t="str">
            <v>0703</v>
          </cell>
          <cell r="Q885" t="str">
            <v>15.111</v>
          </cell>
          <cell r="R885" t="str">
            <v>15.111</v>
          </cell>
          <cell r="S885" t="str">
            <v>NN002</v>
          </cell>
        </row>
        <row r="886">
          <cell r="B886" t="str">
            <v>NN003</v>
          </cell>
          <cell r="C886" t="str">
            <v>3120215005330</v>
          </cell>
          <cell r="D886" t="str">
            <v>Hà Thị</v>
          </cell>
          <cell r="E886" t="str">
            <v>Lan</v>
          </cell>
          <cell r="F886">
            <v>7</v>
          </cell>
          <cell r="G886" t="str">
            <v>Tiếng Anh chuyên nghiệp</v>
          </cell>
          <cell r="H886" t="str">
            <v>Khoa Sư phạm và Ngoại ngữ</v>
          </cell>
          <cell r="I886" t="str">
            <v>Thạc sĩ, Giảng viên</v>
          </cell>
          <cell r="J886">
            <v>4.6500000000000004</v>
          </cell>
          <cell r="K886">
            <v>0</v>
          </cell>
          <cell r="L886" t="str">
            <v>01-Dec-20</v>
          </cell>
          <cell r="M886" t="str">
            <v>01-Sep-00</v>
          </cell>
          <cell r="N886">
            <v>3</v>
          </cell>
          <cell r="O886" t="str">
            <v>0704</v>
          </cell>
          <cell r="P886" t="str">
            <v>0704</v>
          </cell>
          <cell r="Q886" t="str">
            <v>15.111</v>
          </cell>
          <cell r="R886" t="str">
            <v>V.07.01.03</v>
          </cell>
          <cell r="S886" t="str">
            <v>NN003</v>
          </cell>
        </row>
        <row r="887">
          <cell r="B887" t="str">
            <v>NN016</v>
          </cell>
          <cell r="C887" t="str">
            <v>3120215005317</v>
          </cell>
          <cell r="D887" t="str">
            <v>Lê Thị Thu</v>
          </cell>
          <cell r="E887" t="str">
            <v>Hiền</v>
          </cell>
          <cell r="F887">
            <v>7</v>
          </cell>
          <cell r="G887" t="str">
            <v>Ngoại ngữ</v>
          </cell>
          <cell r="H887" t="str">
            <v>Khoa Sư phạm và Ngoại ngữ</v>
          </cell>
          <cell r="I887" t="str">
            <v/>
          </cell>
          <cell r="J887">
            <v>3.33</v>
          </cell>
          <cell r="K887">
            <v>0</v>
          </cell>
          <cell r="L887" t="str">
            <v>01-Sep-09</v>
          </cell>
          <cell r="M887" t="str">
            <v>01-Sep-00</v>
          </cell>
          <cell r="N887">
            <v>3</v>
          </cell>
          <cell r="O887" t="str">
            <v>0703</v>
          </cell>
          <cell r="P887" t="str">
            <v>0703</v>
          </cell>
          <cell r="Q887" t="str">
            <v>15.111</v>
          </cell>
          <cell r="R887" t="str">
            <v>15.111</v>
          </cell>
          <cell r="S887" t="str">
            <v>NN016</v>
          </cell>
        </row>
        <row r="888">
          <cell r="B888" t="str">
            <v>NN005</v>
          </cell>
          <cell r="C888" t="str">
            <v>3120215005300</v>
          </cell>
          <cell r="D888" t="str">
            <v>Nguyễn Thị Kim</v>
          </cell>
          <cell r="E888" t="str">
            <v>Quế</v>
          </cell>
          <cell r="F888">
            <v>7</v>
          </cell>
          <cell r="G888" t="str">
            <v>Tiếng Anh chuyên nghiệp</v>
          </cell>
          <cell r="H888" t="str">
            <v>Khoa Sư phạm và Ngoại ngữ</v>
          </cell>
          <cell r="I888" t="str">
            <v>Thạc sĩ, Giảng viên</v>
          </cell>
          <cell r="J888">
            <v>4.32</v>
          </cell>
          <cell r="K888">
            <v>0</v>
          </cell>
          <cell r="L888" t="str">
            <v>01-Aug-20</v>
          </cell>
          <cell r="M888" t="str">
            <v>01-May-02</v>
          </cell>
          <cell r="N888">
            <v>3</v>
          </cell>
          <cell r="O888" t="str">
            <v>0704</v>
          </cell>
          <cell r="P888" t="str">
            <v>0704</v>
          </cell>
          <cell r="Q888" t="str">
            <v>15.111</v>
          </cell>
          <cell r="R888" t="str">
            <v>V.07.01.03</v>
          </cell>
          <cell r="S888" t="str">
            <v>NN005</v>
          </cell>
        </row>
        <row r="889">
          <cell r="B889" t="str">
            <v>NN006</v>
          </cell>
          <cell r="C889" t="str">
            <v>3120215005346</v>
          </cell>
          <cell r="D889" t="str">
            <v>Nguyễn Thị Minh</v>
          </cell>
          <cell r="E889" t="str">
            <v>Tâm</v>
          </cell>
          <cell r="F889">
            <v>7</v>
          </cell>
          <cell r="G889" t="str">
            <v>Tiếng Anh cơ bản</v>
          </cell>
          <cell r="H889" t="str">
            <v>Khoa Sư phạm và Ngoại ngữ</v>
          </cell>
          <cell r="I889" t="str">
            <v>Thạc sĩ, Giảng viên</v>
          </cell>
          <cell r="J889">
            <v>4.32</v>
          </cell>
          <cell r="K889">
            <v>0</v>
          </cell>
          <cell r="L889" t="str">
            <v>01-Aug-20</v>
          </cell>
          <cell r="M889" t="str">
            <v>01-May-02</v>
          </cell>
          <cell r="N889">
            <v>3</v>
          </cell>
          <cell r="O889" t="str">
            <v>0703</v>
          </cell>
          <cell r="P889" t="str">
            <v>0703</v>
          </cell>
          <cell r="Q889" t="str">
            <v>15.111</v>
          </cell>
          <cell r="R889" t="str">
            <v>V.07.01.03</v>
          </cell>
          <cell r="S889" t="str">
            <v>NN006</v>
          </cell>
        </row>
        <row r="890">
          <cell r="B890" t="str">
            <v>NN013</v>
          </cell>
          <cell r="C890" t="str">
            <v>3120215005194</v>
          </cell>
          <cell r="D890" t="str">
            <v>Vũ Thị Minh</v>
          </cell>
          <cell r="E890" t="str">
            <v>Châu</v>
          </cell>
          <cell r="F890">
            <v>7</v>
          </cell>
          <cell r="G890" t="str">
            <v>Ngoại ngữ</v>
          </cell>
          <cell r="H890" t="str">
            <v>Khoa Sư phạm và Ngoại ngữ</v>
          </cell>
          <cell r="I890" t="str">
            <v>Giảng viên</v>
          </cell>
          <cell r="J890">
            <v>4.9800000000000004</v>
          </cell>
          <cell r="K890">
            <v>7.0000000000000007E-2</v>
          </cell>
          <cell r="L890" t="str">
            <v>01-Dec-13</v>
          </cell>
          <cell r="M890" t="str">
            <v>01-Nov-82</v>
          </cell>
          <cell r="N890">
            <v>4</v>
          </cell>
          <cell r="O890" t="str">
            <v>0703</v>
          </cell>
          <cell r="P890" t="str">
            <v>0703</v>
          </cell>
          <cell r="Q890" t="str">
            <v>15.111</v>
          </cell>
          <cell r="R890" t="str">
            <v>15.111</v>
          </cell>
          <cell r="S890" t="str">
            <v>TG264</v>
          </cell>
        </row>
        <row r="891">
          <cell r="B891" t="str">
            <v>NNG04</v>
          </cell>
          <cell r="C891" t="str">
            <v>3120215005352</v>
          </cell>
          <cell r="D891" t="str">
            <v>Phan Thị Thu</v>
          </cell>
          <cell r="E891" t="str">
            <v>Thủy</v>
          </cell>
          <cell r="F891">
            <v>7</v>
          </cell>
          <cell r="G891" t="str">
            <v>Ngoại ngữ</v>
          </cell>
          <cell r="H891" t="str">
            <v>Khoa Sư phạm và Ngoại ngữ</v>
          </cell>
          <cell r="I891" t="str">
            <v/>
          </cell>
          <cell r="J891">
            <v>3.66</v>
          </cell>
          <cell r="K891">
            <v>0</v>
          </cell>
          <cell r="L891" t="str">
            <v>01-May-08</v>
          </cell>
          <cell r="M891" t="str">
            <v>01-May-97</v>
          </cell>
          <cell r="N891">
            <v>3</v>
          </cell>
          <cell r="O891" t="str">
            <v>0703</v>
          </cell>
          <cell r="P891" t="str">
            <v>0703</v>
          </cell>
          <cell r="Q891" t="str">
            <v>15.111</v>
          </cell>
          <cell r="R891" t="str">
            <v>15.111</v>
          </cell>
          <cell r="S891" t="str">
            <v>NNG04</v>
          </cell>
        </row>
        <row r="892">
          <cell r="B892" t="str">
            <v>NN004</v>
          </cell>
          <cell r="C892" t="str">
            <v>3120215005280</v>
          </cell>
          <cell r="D892" t="str">
            <v>Nguyễn Thị Bích</v>
          </cell>
          <cell r="E892" t="str">
            <v>Ngọc</v>
          </cell>
          <cell r="F892">
            <v>7</v>
          </cell>
          <cell r="G892" t="str">
            <v>Tiếng Anh chuyên nghiệp</v>
          </cell>
          <cell r="H892" t="str">
            <v>Khoa Sư phạm và Ngoại ngữ</v>
          </cell>
          <cell r="I892" t="str">
            <v>Thạc sĩ, Giảng viên chính</v>
          </cell>
          <cell r="J892">
            <v>5.76</v>
          </cell>
          <cell r="K892">
            <v>0</v>
          </cell>
          <cell r="L892" t="str">
            <v>01-Jan-20</v>
          </cell>
          <cell r="M892" t="str">
            <v>01-Jan-09</v>
          </cell>
          <cell r="N892">
            <v>3</v>
          </cell>
          <cell r="O892" t="str">
            <v>0704</v>
          </cell>
          <cell r="P892" t="str">
            <v>0704</v>
          </cell>
          <cell r="Q892" t="str">
            <v>15.110</v>
          </cell>
          <cell r="R892" t="str">
            <v>V.07.01.02</v>
          </cell>
          <cell r="S892" t="str">
            <v>NN004</v>
          </cell>
        </row>
        <row r="893">
          <cell r="B893" t="str">
            <v>NN008</v>
          </cell>
          <cell r="C893" t="str">
            <v>3120215005296</v>
          </cell>
          <cell r="D893" t="str">
            <v>Nguyễn Thị</v>
          </cell>
          <cell r="E893" t="str">
            <v>Nga</v>
          </cell>
          <cell r="F893">
            <v>7</v>
          </cell>
          <cell r="G893" t="str">
            <v>Ngoại ngữ</v>
          </cell>
          <cell r="H893" t="str">
            <v>Khoa Sư phạm và Ngoại ngữ</v>
          </cell>
          <cell r="I893" t="str">
            <v>Giảng viên</v>
          </cell>
          <cell r="J893">
            <v>4.9800000000000004</v>
          </cell>
          <cell r="K893">
            <v>0.05</v>
          </cell>
          <cell r="L893" t="str">
            <v>01-Oct-12</v>
          </cell>
          <cell r="M893" t="str">
            <v>01-Dec-84</v>
          </cell>
          <cell r="N893">
            <v>4</v>
          </cell>
          <cell r="O893" t="str">
            <v>0703</v>
          </cell>
          <cell r="P893" t="str">
            <v>0703</v>
          </cell>
          <cell r="Q893" t="str">
            <v>15.111</v>
          </cell>
          <cell r="R893" t="str">
            <v>15.111</v>
          </cell>
          <cell r="S893" t="str">
            <v>NN008</v>
          </cell>
        </row>
        <row r="894">
          <cell r="B894" t="str">
            <v>NNG01</v>
          </cell>
          <cell r="C894" t="str">
            <v>3120215034163</v>
          </cell>
          <cell r="D894" t="str">
            <v>Đỗ Thị Quỳnh</v>
          </cell>
          <cell r="E894" t="str">
            <v>Chi</v>
          </cell>
          <cell r="F894">
            <v>7</v>
          </cell>
          <cell r="G894" t="str">
            <v>Ngoại ngữ</v>
          </cell>
          <cell r="H894" t="str">
            <v>Khoa Sư phạm và Ngoại ngữ</v>
          </cell>
          <cell r="I894" t="str">
            <v>Giảng viên</v>
          </cell>
          <cell r="J894">
            <v>4.9800000000000004</v>
          </cell>
          <cell r="K894">
            <v>7.0000000000000007E-2</v>
          </cell>
          <cell r="L894" t="str">
            <v>01-Sep-13</v>
          </cell>
          <cell r="M894" t="str">
            <v>01-Dec-84</v>
          </cell>
          <cell r="N894">
            <v>4</v>
          </cell>
          <cell r="O894" t="str">
            <v>0703</v>
          </cell>
          <cell r="P894" t="str">
            <v>0703</v>
          </cell>
          <cell r="Q894" t="str">
            <v>15.111</v>
          </cell>
          <cell r="R894" t="str">
            <v>15.111</v>
          </cell>
          <cell r="S894" t="str">
            <v>NNG01</v>
          </cell>
        </row>
        <row r="895">
          <cell r="B895" t="str">
            <v>NNG05</v>
          </cell>
          <cell r="C895" t="str">
            <v>3120215005369</v>
          </cell>
          <cell r="D895" t="str">
            <v>Nguyễn Thị Huyền</v>
          </cell>
          <cell r="E895" t="str">
            <v>Hậu</v>
          </cell>
          <cell r="F895">
            <v>7</v>
          </cell>
          <cell r="G895" t="str">
            <v>Ngoại ngữ</v>
          </cell>
          <cell r="H895" t="str">
            <v>Khoa Sư phạm và Ngoại ngữ</v>
          </cell>
          <cell r="I895" t="str">
            <v/>
          </cell>
          <cell r="J895">
            <v>2.67</v>
          </cell>
          <cell r="K895">
            <v>0</v>
          </cell>
          <cell r="L895" t="str">
            <v>01-Jan-07</v>
          </cell>
          <cell r="M895" t="str">
            <v>01-Aug-08</v>
          </cell>
          <cell r="N895">
            <v>3</v>
          </cell>
          <cell r="O895" t="str">
            <v>0703</v>
          </cell>
          <cell r="P895" t="str">
            <v>0703</v>
          </cell>
          <cell r="Q895" t="str">
            <v>15.111</v>
          </cell>
          <cell r="R895" t="str">
            <v>15.111</v>
          </cell>
          <cell r="S895" t="str">
            <v>NNG05</v>
          </cell>
        </row>
        <row r="896">
          <cell r="B896" t="str">
            <v>NNG06</v>
          </cell>
          <cell r="C896" t="str">
            <v>3120215005375</v>
          </cell>
          <cell r="D896" t="str">
            <v>Phạm Thị Thuỳ</v>
          </cell>
          <cell r="E896" t="str">
            <v>Linh</v>
          </cell>
          <cell r="F896">
            <v>7</v>
          </cell>
          <cell r="G896" t="str">
            <v>Ngoại ngữ</v>
          </cell>
          <cell r="H896" t="str">
            <v>Khoa Sư phạm và Ngoại ngữ</v>
          </cell>
          <cell r="I896" t="str">
            <v/>
          </cell>
          <cell r="J896">
            <v>3</v>
          </cell>
          <cell r="K896">
            <v>0</v>
          </cell>
          <cell r="L896" t="str">
            <v>01-Feb-10</v>
          </cell>
          <cell r="M896" t="str">
            <v>01-Aug-08</v>
          </cell>
          <cell r="N896">
            <v>3</v>
          </cell>
          <cell r="O896" t="str">
            <v>0703</v>
          </cell>
          <cell r="P896" t="str">
            <v>0703</v>
          </cell>
          <cell r="Q896" t="str">
            <v>15.111</v>
          </cell>
          <cell r="R896" t="str">
            <v>15.111</v>
          </cell>
          <cell r="S896" t="str">
            <v>NNG06</v>
          </cell>
        </row>
        <row r="897">
          <cell r="B897" t="str">
            <v>NN023</v>
          </cell>
          <cell r="C897" t="str">
            <v>3120215005267</v>
          </cell>
          <cell r="D897" t="str">
            <v>Nguyễn Nhị</v>
          </cell>
          <cell r="E897" t="str">
            <v>Hương</v>
          </cell>
          <cell r="F897">
            <v>7</v>
          </cell>
          <cell r="G897" t="str">
            <v>Tiếng Anh chuyên nghiệp</v>
          </cell>
          <cell r="H897" t="str">
            <v>Khoa Sư phạm và Ngoại ngữ</v>
          </cell>
          <cell r="I897" t="str">
            <v>Thạc sĩ, Giảng viên</v>
          </cell>
          <cell r="J897">
            <v>3</v>
          </cell>
          <cell r="K897">
            <v>0</v>
          </cell>
          <cell r="L897" t="str">
            <v>01-Oct-12</v>
          </cell>
          <cell r="M897" t="str">
            <v>01-Oct-06</v>
          </cell>
          <cell r="N897">
            <v>3</v>
          </cell>
          <cell r="O897" t="str">
            <v>0704</v>
          </cell>
          <cell r="P897" t="str">
            <v>0704</v>
          </cell>
          <cell r="Q897" t="str">
            <v>15.111</v>
          </cell>
          <cell r="R897" t="str">
            <v>V.07.01.03</v>
          </cell>
          <cell r="S897" t="str">
            <v>NN023</v>
          </cell>
        </row>
        <row r="898">
          <cell r="B898" t="str">
            <v>NN007</v>
          </cell>
          <cell r="C898" t="str">
            <v>3120215010142</v>
          </cell>
          <cell r="D898" t="str">
            <v>Phạm Thị Thanh</v>
          </cell>
          <cell r="E898" t="str">
            <v>Nga</v>
          </cell>
          <cell r="F898">
            <v>7</v>
          </cell>
          <cell r="G898" t="str">
            <v>Ngoại ngữ</v>
          </cell>
          <cell r="H898" t="str">
            <v>Khoa Sư phạm và Ngoại ngữ</v>
          </cell>
          <cell r="I898" t="str">
            <v/>
          </cell>
          <cell r="J898">
            <v>2.67</v>
          </cell>
          <cell r="K898">
            <v>0</v>
          </cell>
          <cell r="L898" t="str">
            <v>01-Oct-10</v>
          </cell>
          <cell r="M898" t="str">
            <v>01-Oct-07</v>
          </cell>
          <cell r="N898">
            <v>3</v>
          </cell>
          <cell r="O898" t="str">
            <v>0703</v>
          </cell>
          <cell r="P898" t="str">
            <v>0703</v>
          </cell>
          <cell r="Q898" t="str">
            <v>15.111</v>
          </cell>
          <cell r="R898" t="str">
            <v>15.111</v>
          </cell>
          <cell r="S898" t="str">
            <v>NN007</v>
          </cell>
        </row>
        <row r="899">
          <cell r="B899" t="str">
            <v>NN024</v>
          </cell>
          <cell r="C899" t="str">
            <v>3120215005381</v>
          </cell>
          <cell r="D899" t="str">
            <v>Lê Thị Hồng</v>
          </cell>
          <cell r="E899" t="str">
            <v>Lam</v>
          </cell>
          <cell r="F899">
            <v>7</v>
          </cell>
          <cell r="G899" t="str">
            <v>Tiếng Anh chuyên nghiệp</v>
          </cell>
          <cell r="H899" t="str">
            <v>Khoa Sư phạm và Ngoại ngữ</v>
          </cell>
          <cell r="I899" t="str">
            <v>Thạc sĩ, Giảng viên</v>
          </cell>
          <cell r="J899">
            <v>3.99</v>
          </cell>
          <cell r="K899">
            <v>0</v>
          </cell>
          <cell r="L899" t="str">
            <v>01-Oct-20</v>
          </cell>
          <cell r="M899" t="str">
            <v>01-Oct-08</v>
          </cell>
          <cell r="N899">
            <v>3</v>
          </cell>
          <cell r="O899" t="str">
            <v>0704</v>
          </cell>
          <cell r="P899" t="str">
            <v>0704</v>
          </cell>
          <cell r="Q899" t="str">
            <v>15.111</v>
          </cell>
          <cell r="R899" t="str">
            <v>V.07.01.03</v>
          </cell>
          <cell r="S899" t="str">
            <v>NN024</v>
          </cell>
        </row>
        <row r="900">
          <cell r="B900" t="str">
            <v>NN014</v>
          </cell>
          <cell r="C900" t="str">
            <v>3120215005273</v>
          </cell>
          <cell r="D900" t="str">
            <v>Bùi Thị</v>
          </cell>
          <cell r="E900" t="str">
            <v>Là</v>
          </cell>
          <cell r="F900">
            <v>7</v>
          </cell>
          <cell r="G900" t="str">
            <v>Tiếng Anh chuyên nghiệp</v>
          </cell>
          <cell r="H900" t="str">
            <v>Khoa Sư phạm và Ngoại ngữ</v>
          </cell>
          <cell r="I900" t="str">
            <v>Thạc sĩ, Giảng viên, Trưởng BM</v>
          </cell>
          <cell r="J900">
            <v>3.66</v>
          </cell>
          <cell r="K900">
            <v>0</v>
          </cell>
          <cell r="L900" t="str">
            <v>01-Oct-19</v>
          </cell>
          <cell r="M900" t="str">
            <v>01-Oct-08</v>
          </cell>
          <cell r="N900">
            <v>3</v>
          </cell>
          <cell r="O900" t="str">
            <v>0704</v>
          </cell>
          <cell r="P900" t="str">
            <v>0704</v>
          </cell>
          <cell r="Q900" t="str">
            <v>15.111</v>
          </cell>
          <cell r="R900" t="str">
            <v>V.07.01.03</v>
          </cell>
          <cell r="S900" t="str">
            <v>NN014</v>
          </cell>
        </row>
        <row r="901">
          <cell r="B901" t="str">
            <v>NN017</v>
          </cell>
          <cell r="C901" t="str">
            <v>3120215011050</v>
          </cell>
          <cell r="D901" t="str">
            <v>Phạm Thị Thanh</v>
          </cell>
          <cell r="E901" t="str">
            <v>Xuân</v>
          </cell>
          <cell r="F901">
            <v>7</v>
          </cell>
          <cell r="G901" t="str">
            <v>Tiếng Anh chuyên nghiệp</v>
          </cell>
          <cell r="H901" t="str">
            <v>Khoa Sư phạm và Ngoại ngữ</v>
          </cell>
          <cell r="I901" t="str">
            <v>Thạc sĩ, Giảng viên</v>
          </cell>
          <cell r="J901">
            <v>3.66</v>
          </cell>
          <cell r="K901">
            <v>0</v>
          </cell>
          <cell r="L901" t="str">
            <v>01-Aug-21</v>
          </cell>
          <cell r="M901" t="str">
            <v>01-Aug-09</v>
          </cell>
          <cell r="N901">
            <v>3</v>
          </cell>
          <cell r="O901" t="str">
            <v>0704</v>
          </cell>
          <cell r="P901" t="str">
            <v>0704</v>
          </cell>
          <cell r="Q901" t="str">
            <v>15.111</v>
          </cell>
          <cell r="R901" t="str">
            <v>V.07.01.03</v>
          </cell>
          <cell r="S901" t="str">
            <v>NN017</v>
          </cell>
        </row>
        <row r="902">
          <cell r="B902" t="str">
            <v>NN018</v>
          </cell>
          <cell r="C902" t="str">
            <v>3120215035137</v>
          </cell>
          <cell r="D902" t="str">
            <v>Nguyễn Thị Lan</v>
          </cell>
          <cell r="E902" t="str">
            <v>Anh</v>
          </cell>
          <cell r="F902">
            <v>7</v>
          </cell>
          <cell r="G902" t="str">
            <v>Tiếng Anh chuyên nghiệp</v>
          </cell>
          <cell r="H902" t="str">
            <v>Khoa Sư phạm và Ngoại ngữ</v>
          </cell>
          <cell r="I902" t="str">
            <v>Thạc sĩ, Giảng viên</v>
          </cell>
          <cell r="J902">
            <v>3.33</v>
          </cell>
          <cell r="K902">
            <v>0</v>
          </cell>
          <cell r="L902" t="str">
            <v>01-Feb-21</v>
          </cell>
          <cell r="M902" t="str">
            <v>01-Aug-11</v>
          </cell>
          <cell r="N902">
            <v>3</v>
          </cell>
          <cell r="O902" t="str">
            <v>0704</v>
          </cell>
          <cell r="P902" t="str">
            <v>0704</v>
          </cell>
          <cell r="Q902" t="str">
            <v>15.111</v>
          </cell>
          <cell r="R902" t="str">
            <v>V.07.01.03</v>
          </cell>
          <cell r="S902" t="str">
            <v>NN018</v>
          </cell>
        </row>
        <row r="903">
          <cell r="B903" t="str">
            <v>NN012</v>
          </cell>
          <cell r="C903" t="str">
            <v>3120215036537</v>
          </cell>
          <cell r="D903" t="str">
            <v>Trần Thanh</v>
          </cell>
          <cell r="E903" t="str">
            <v>Phương</v>
          </cell>
          <cell r="F903">
            <v>7</v>
          </cell>
          <cell r="G903" t="str">
            <v>Tiếng Anh chuyên nghiệp</v>
          </cell>
          <cell r="H903" t="str">
            <v>Khoa Sư phạm và Ngoại ngữ</v>
          </cell>
          <cell r="I903" t="str">
            <v>Thạc sĩ, Giảng viên</v>
          </cell>
          <cell r="J903">
            <v>3.33</v>
          </cell>
          <cell r="K903">
            <v>0</v>
          </cell>
          <cell r="L903" t="str">
            <v>01-Feb-21</v>
          </cell>
          <cell r="M903" t="str">
            <v>01-Feb-12</v>
          </cell>
          <cell r="N903">
            <v>3</v>
          </cell>
          <cell r="O903" t="str">
            <v>0704</v>
          </cell>
          <cell r="P903" t="str">
            <v>0704</v>
          </cell>
          <cell r="Q903" t="str">
            <v>15.111</v>
          </cell>
          <cell r="R903" t="str">
            <v>V.07.01.03</v>
          </cell>
          <cell r="S903" t="str">
            <v>NN012</v>
          </cell>
        </row>
        <row r="904">
          <cell r="B904" t="str">
            <v>NN020</v>
          </cell>
          <cell r="C904" t="str">
            <v>3120215036464</v>
          </cell>
          <cell r="D904" t="str">
            <v>Dương Thị</v>
          </cell>
          <cell r="E904" t="str">
            <v>Thúy</v>
          </cell>
          <cell r="F904">
            <v>7</v>
          </cell>
          <cell r="G904" t="str">
            <v>Tiếng Anh cơ bản</v>
          </cell>
          <cell r="H904" t="str">
            <v>Khoa Sư phạm và Ngoại ngữ</v>
          </cell>
          <cell r="I904" t="str">
            <v>Thạc sĩ, Giảng viên</v>
          </cell>
          <cell r="J904">
            <v>3.33</v>
          </cell>
          <cell r="K904">
            <v>0</v>
          </cell>
          <cell r="L904" t="str">
            <v>01-Feb-20</v>
          </cell>
          <cell r="M904" t="str">
            <v>01-Feb-12</v>
          </cell>
          <cell r="N904">
            <v>3</v>
          </cell>
          <cell r="O904" t="str">
            <v>0703</v>
          </cell>
          <cell r="P904" t="str">
            <v>0703</v>
          </cell>
          <cell r="Q904" t="str">
            <v>15.111</v>
          </cell>
          <cell r="R904" t="str">
            <v>V.07.01.03</v>
          </cell>
          <cell r="S904" t="str">
            <v>NN020</v>
          </cell>
        </row>
        <row r="905">
          <cell r="B905" t="str">
            <v>NN021</v>
          </cell>
          <cell r="C905" t="str">
            <v>3120215039558</v>
          </cell>
          <cell r="D905" t="str">
            <v>Trần Thị Thu</v>
          </cell>
          <cell r="E905" t="str">
            <v>Hiền</v>
          </cell>
          <cell r="F905">
            <v>7</v>
          </cell>
          <cell r="G905" t="str">
            <v>Tiếng Anh cơ bản</v>
          </cell>
          <cell r="H905" t="str">
            <v>Khoa Sư phạm và Ngoại ngữ</v>
          </cell>
          <cell r="I905" t="str">
            <v>Thạc sĩ, Giảng viên</v>
          </cell>
          <cell r="J905">
            <v>3</v>
          </cell>
          <cell r="K905">
            <v>0</v>
          </cell>
          <cell r="L905" t="str">
            <v>01-Jan-19</v>
          </cell>
          <cell r="M905" t="str">
            <v>01-Jan-13</v>
          </cell>
          <cell r="N905">
            <v>3</v>
          </cell>
          <cell r="O905" t="str">
            <v>0703</v>
          </cell>
          <cell r="P905" t="str">
            <v>0703</v>
          </cell>
          <cell r="Q905" t="str">
            <v>15.111</v>
          </cell>
          <cell r="R905" t="str">
            <v>V.07.01.03</v>
          </cell>
          <cell r="S905" t="str">
            <v>NN021</v>
          </cell>
        </row>
        <row r="906">
          <cell r="B906" t="str">
            <v>NN009</v>
          </cell>
          <cell r="C906" t="str">
            <v>3120215039088</v>
          </cell>
          <cell r="D906" t="str">
            <v>Trần Thị Tuyết</v>
          </cell>
          <cell r="E906" t="str">
            <v>Mai</v>
          </cell>
          <cell r="F906">
            <v>7</v>
          </cell>
          <cell r="G906" t="str">
            <v>Tiếng Anh chuyên nghiệp</v>
          </cell>
          <cell r="H906" t="str">
            <v>Khoa Sư phạm và Ngoại ngữ</v>
          </cell>
          <cell r="I906" t="str">
            <v>Thạc sĩ, Giảng viên</v>
          </cell>
          <cell r="J906">
            <v>3.33</v>
          </cell>
          <cell r="K906">
            <v>0</v>
          </cell>
          <cell r="L906" t="str">
            <v>01-Jan-21</v>
          </cell>
          <cell r="M906" t="str">
            <v>01-Jan-13</v>
          </cell>
          <cell r="N906">
            <v>3</v>
          </cell>
          <cell r="O906" t="str">
            <v>0704</v>
          </cell>
          <cell r="P906" t="str">
            <v>0704</v>
          </cell>
          <cell r="Q906" t="str">
            <v>15.111</v>
          </cell>
          <cell r="R906" t="str">
            <v>V.07.01.03</v>
          </cell>
          <cell r="S906" t="str">
            <v>NN009</v>
          </cell>
        </row>
        <row r="907">
          <cell r="B907" t="str">
            <v>NN015</v>
          </cell>
          <cell r="C907" t="str">
            <v>3120215039978</v>
          </cell>
          <cell r="D907" t="str">
            <v>Phạm Hương</v>
          </cell>
          <cell r="E907" t="str">
            <v>Lan</v>
          </cell>
          <cell r="F907">
            <v>7</v>
          </cell>
          <cell r="G907" t="str">
            <v>Tiếng Anh cơ bản</v>
          </cell>
          <cell r="H907" t="str">
            <v>Khoa Sư phạm và Ngoại ngữ</v>
          </cell>
          <cell r="I907" t="str">
            <v>Thạc sĩ, Giảng viên, Phó BM phụ trách</v>
          </cell>
          <cell r="J907">
            <v>3.33</v>
          </cell>
          <cell r="K907">
            <v>0</v>
          </cell>
          <cell r="L907" t="str">
            <v>01-Apr-19</v>
          </cell>
          <cell r="M907" t="str">
            <v>01-Apr-10</v>
          </cell>
          <cell r="N907">
            <v>3</v>
          </cell>
          <cell r="O907" t="str">
            <v>0703</v>
          </cell>
          <cell r="P907" t="str">
            <v>0703</v>
          </cell>
          <cell r="Q907" t="str">
            <v>15.111</v>
          </cell>
          <cell r="R907" t="str">
            <v>V.07.01.03</v>
          </cell>
          <cell r="S907" t="str">
            <v>NN015</v>
          </cell>
        </row>
        <row r="908">
          <cell r="B908" t="str">
            <v>NN011</v>
          </cell>
          <cell r="C908" t="str">
            <v>3120215042126</v>
          </cell>
          <cell r="D908" t="str">
            <v>Nguyễn Thị Thúy</v>
          </cell>
          <cell r="E908" t="str">
            <v>Lan</v>
          </cell>
          <cell r="F908">
            <v>7</v>
          </cell>
          <cell r="G908" t="str">
            <v>Tiếng Anh cơ bản</v>
          </cell>
          <cell r="H908" t="str">
            <v>Khoa Sư phạm và Ngoại ngữ</v>
          </cell>
          <cell r="I908" t="str">
            <v>Thạc sĩ, Giảng viên</v>
          </cell>
          <cell r="J908">
            <v>3</v>
          </cell>
          <cell r="K908">
            <v>0</v>
          </cell>
          <cell r="L908" t="str">
            <v>01-Jan-20</v>
          </cell>
          <cell r="M908" t="str">
            <v>01-Jan-14</v>
          </cell>
          <cell r="N908">
            <v>3</v>
          </cell>
          <cell r="O908" t="str">
            <v>0703</v>
          </cell>
          <cell r="P908" t="str">
            <v>0703</v>
          </cell>
          <cell r="Q908" t="str">
            <v>15.111</v>
          </cell>
          <cell r="R908" t="str">
            <v>V.07.01.03</v>
          </cell>
          <cell r="S908" t="str">
            <v>NN011</v>
          </cell>
        </row>
        <row r="909">
          <cell r="B909" t="str">
            <v>NN010</v>
          </cell>
          <cell r="C909" t="str">
            <v>3120215042076</v>
          </cell>
          <cell r="D909" t="str">
            <v>Trần Thu</v>
          </cell>
          <cell r="E909" t="str">
            <v>Trang</v>
          </cell>
          <cell r="F909">
            <v>7</v>
          </cell>
          <cell r="G909" t="str">
            <v>Tiếng Anh chuyên nghiệp</v>
          </cell>
          <cell r="H909" t="str">
            <v>Khoa Sư phạm và Ngoại ngữ</v>
          </cell>
          <cell r="I909" t="str">
            <v>Thạc sĩ, Giảng viên</v>
          </cell>
          <cell r="J909">
            <v>3</v>
          </cell>
          <cell r="K909">
            <v>0</v>
          </cell>
          <cell r="L909" t="str">
            <v>01-Jan-20</v>
          </cell>
          <cell r="M909" t="str">
            <v>01-Jan-14</v>
          </cell>
          <cell r="N909">
            <v>3</v>
          </cell>
          <cell r="O909" t="str">
            <v>0704</v>
          </cell>
          <cell r="P909" t="str">
            <v>0704</v>
          </cell>
          <cell r="Q909" t="str">
            <v>15.111</v>
          </cell>
          <cell r="R909" t="str">
            <v>V.07.01.03</v>
          </cell>
          <cell r="S909" t="str">
            <v>NN010</v>
          </cell>
        </row>
        <row r="910">
          <cell r="B910" t="str">
            <v>NN022</v>
          </cell>
          <cell r="C910" t="str">
            <v>3120215039739</v>
          </cell>
          <cell r="D910" t="str">
            <v>Phạm Thị</v>
          </cell>
          <cell r="E910" t="str">
            <v>Hạnh</v>
          </cell>
          <cell r="F910">
            <v>7</v>
          </cell>
          <cell r="G910" t="str">
            <v>Tiếng Anh cơ bản</v>
          </cell>
          <cell r="H910" t="str">
            <v>Khoa Sư phạm và Ngoại ngữ</v>
          </cell>
          <cell r="I910" t="str">
            <v>Thạc sĩ, Giảng viên</v>
          </cell>
          <cell r="J910">
            <v>3</v>
          </cell>
          <cell r="K910">
            <v>0</v>
          </cell>
          <cell r="L910" t="str">
            <v>01-Jan-20</v>
          </cell>
          <cell r="M910" t="str">
            <v>01-Jan-14</v>
          </cell>
          <cell r="N910">
            <v>3</v>
          </cell>
          <cell r="O910" t="str">
            <v>0703</v>
          </cell>
          <cell r="P910" t="str">
            <v>0703</v>
          </cell>
          <cell r="Q910" t="str">
            <v>15.111</v>
          </cell>
          <cell r="R910" t="str">
            <v>V.07.01.03</v>
          </cell>
          <cell r="S910" t="str">
            <v>NN022</v>
          </cell>
        </row>
        <row r="911">
          <cell r="B911" t="str">
            <v>NN026</v>
          </cell>
          <cell r="C911" t="str">
            <v>3120215044860</v>
          </cell>
          <cell r="D911" t="str">
            <v>Nguyễn Thị</v>
          </cell>
          <cell r="E911" t="str">
            <v>Hoài</v>
          </cell>
          <cell r="F911">
            <v>7</v>
          </cell>
          <cell r="G911" t="str">
            <v>Tiếng Anh cơ bản</v>
          </cell>
          <cell r="H911" t="str">
            <v>Khoa Sư phạm và Ngoại ngữ</v>
          </cell>
          <cell r="I911" t="str">
            <v>Thạc sĩ, Giảng viên</v>
          </cell>
          <cell r="J911">
            <v>3</v>
          </cell>
          <cell r="K911">
            <v>0</v>
          </cell>
          <cell r="L911" t="str">
            <v>01-Jan-21</v>
          </cell>
          <cell r="M911" t="str">
            <v>01-Jan-15</v>
          </cell>
          <cell r="N911">
            <v>3</v>
          </cell>
          <cell r="O911" t="str">
            <v>0703</v>
          </cell>
          <cell r="P911" t="str">
            <v>0703</v>
          </cell>
          <cell r="Q911" t="str">
            <v>15.111</v>
          </cell>
          <cell r="R911" t="str">
            <v>V.07.01.03</v>
          </cell>
          <cell r="S911" t="str">
            <v>NN026</v>
          </cell>
        </row>
        <row r="912">
          <cell r="B912" t="str">
            <v>NN027</v>
          </cell>
          <cell r="C912" t="str">
            <v>3120215044876</v>
          </cell>
          <cell r="D912" t="str">
            <v>Nguyễn Thị</v>
          </cell>
          <cell r="E912" t="str">
            <v>Hường</v>
          </cell>
          <cell r="F912">
            <v>7</v>
          </cell>
          <cell r="G912" t="str">
            <v>Tiếng Anh cơ bản</v>
          </cell>
          <cell r="H912" t="str">
            <v>Khoa Sư phạm và Ngoại ngữ</v>
          </cell>
          <cell r="I912" t="str">
            <v>Thạc sĩ, Giảng viên</v>
          </cell>
          <cell r="J912">
            <v>3</v>
          </cell>
          <cell r="K912">
            <v>0</v>
          </cell>
          <cell r="L912" t="str">
            <v>01-Jul-21</v>
          </cell>
          <cell r="M912" t="str">
            <v>01-Jul-15</v>
          </cell>
          <cell r="N912">
            <v>3</v>
          </cell>
          <cell r="O912" t="str">
            <v>0703</v>
          </cell>
          <cell r="P912" t="str">
            <v>0703</v>
          </cell>
          <cell r="Q912" t="str">
            <v>15.111</v>
          </cell>
          <cell r="R912" t="str">
            <v>V.07.01.03</v>
          </cell>
          <cell r="S912" t="str">
            <v>NN027</v>
          </cell>
        </row>
        <row r="913">
          <cell r="B913" t="str">
            <v>NN025</v>
          </cell>
          <cell r="C913" t="str">
            <v>3120215044853</v>
          </cell>
          <cell r="D913" t="str">
            <v>Trần Thị</v>
          </cell>
          <cell r="E913" t="str">
            <v>Hải</v>
          </cell>
          <cell r="F913">
            <v>7</v>
          </cell>
          <cell r="G913" t="str">
            <v>Tiếng Anh chuyên nghiệp</v>
          </cell>
          <cell r="H913" t="str">
            <v>Khoa Sư phạm và Ngoại ngữ</v>
          </cell>
          <cell r="I913" t="str">
            <v>Thạc sĩ, Giảng viên, Phó BM</v>
          </cell>
          <cell r="J913">
            <v>3</v>
          </cell>
          <cell r="K913">
            <v>0</v>
          </cell>
          <cell r="L913" t="str">
            <v>01-Jan-20</v>
          </cell>
          <cell r="M913" t="str">
            <v>01-Jan-15</v>
          </cell>
          <cell r="N913">
            <v>3</v>
          </cell>
          <cell r="O913" t="str">
            <v>0704</v>
          </cell>
          <cell r="P913" t="str">
            <v>0704</v>
          </cell>
          <cell r="Q913" t="str">
            <v>15.111</v>
          </cell>
          <cell r="R913" t="str">
            <v>V.07.01.03</v>
          </cell>
          <cell r="S913" t="str">
            <v>NN025</v>
          </cell>
        </row>
        <row r="914">
          <cell r="B914" t="str">
            <v>NN001</v>
          </cell>
          <cell r="C914" t="str">
            <v>3120215005238</v>
          </cell>
          <cell r="D914" t="str">
            <v>Ngô Thị Thanh</v>
          </cell>
          <cell r="E914" t="str">
            <v>Tâm</v>
          </cell>
          <cell r="F914">
            <v>7</v>
          </cell>
          <cell r="G914" t="str">
            <v>Tiếng Anh cơ bản</v>
          </cell>
          <cell r="H914" t="str">
            <v>Khoa Sư phạm và Ngoại ngữ</v>
          </cell>
          <cell r="I914" t="str">
            <v>Thạc sĩ, Giảng viên chính, Phó Trưởng Khoa, Trưởng BM</v>
          </cell>
          <cell r="J914">
            <v>6.1</v>
          </cell>
          <cell r="K914">
            <v>0</v>
          </cell>
          <cell r="L914" t="str">
            <v>01-Nov-20</v>
          </cell>
          <cell r="M914" t="str">
            <v>01-Mar-11</v>
          </cell>
          <cell r="N914">
            <v>3</v>
          </cell>
          <cell r="O914" t="str">
            <v>0703</v>
          </cell>
          <cell r="P914" t="str">
            <v>0703</v>
          </cell>
          <cell r="Q914" t="str">
            <v>15.110</v>
          </cell>
          <cell r="R914" t="str">
            <v>V.07.01.02</v>
          </cell>
          <cell r="S914" t="str">
            <v>TG581</v>
          </cell>
        </row>
        <row r="915">
          <cell r="B915" t="str">
            <v>NN019</v>
          </cell>
          <cell r="C915" t="str">
            <v>3120215027180</v>
          </cell>
          <cell r="D915" t="str">
            <v>Vũ Thị</v>
          </cell>
          <cell r="E915" t="str">
            <v>Hương</v>
          </cell>
          <cell r="F915">
            <v>7</v>
          </cell>
          <cell r="G915" t="str">
            <v>Tiếng Anh cơ bản</v>
          </cell>
          <cell r="H915" t="str">
            <v>Khoa Sư phạm và Ngoại ngữ</v>
          </cell>
          <cell r="I915" t="str">
            <v>Thạc sĩ, Giảng viên</v>
          </cell>
          <cell r="J915">
            <v>3.33</v>
          </cell>
          <cell r="K915">
            <v>0</v>
          </cell>
          <cell r="L915" t="str">
            <v>01-Jan-21</v>
          </cell>
          <cell r="M915" t="str">
            <v>01-Jan-13</v>
          </cell>
          <cell r="N915">
            <v>3</v>
          </cell>
          <cell r="O915" t="str">
            <v>0703</v>
          </cell>
          <cell r="P915" t="str">
            <v>0703</v>
          </cell>
          <cell r="Q915" t="str">
            <v>15.111</v>
          </cell>
          <cell r="R915" t="str">
            <v>V.07.01.03</v>
          </cell>
          <cell r="S915" t="str">
            <v>NN019</v>
          </cell>
        </row>
        <row r="916">
          <cell r="B916" t="str">
            <v>NN028</v>
          </cell>
          <cell r="C916" t="str">
            <v>3120215048717</v>
          </cell>
          <cell r="D916" t="str">
            <v>Nguyễn Thị Ngọc</v>
          </cell>
          <cell r="E916" t="str">
            <v>Thu</v>
          </cell>
          <cell r="F916">
            <v>7</v>
          </cell>
          <cell r="G916" t="str">
            <v>Tiếng Anh cơ bản</v>
          </cell>
          <cell r="H916" t="str">
            <v>Khoa Sư phạm và Ngoại ngữ</v>
          </cell>
          <cell r="I916" t="str">
            <v>Thạc sĩ, Giảng viên</v>
          </cell>
          <cell r="J916">
            <v>3</v>
          </cell>
          <cell r="K916">
            <v>0</v>
          </cell>
          <cell r="L916" t="str">
            <v>01-Jul-19</v>
          </cell>
          <cell r="M916" t="str">
            <v>01-Jul-16</v>
          </cell>
          <cell r="N916">
            <v>3</v>
          </cell>
          <cell r="O916" t="str">
            <v>0703</v>
          </cell>
          <cell r="P916" t="str">
            <v>0703</v>
          </cell>
          <cell r="Q916" t="str">
            <v>15.111</v>
          </cell>
          <cell r="R916" t="str">
            <v>V.07.01.03</v>
          </cell>
          <cell r="S916" t="str">
            <v>NN028</v>
          </cell>
        </row>
        <row r="917">
          <cell r="B917" t="str">
            <v>NN029</v>
          </cell>
          <cell r="C917" t="str">
            <v>3120215049892</v>
          </cell>
          <cell r="D917" t="str">
            <v>Nguyễn Thị Thu</v>
          </cell>
          <cell r="E917" t="str">
            <v>Thủy</v>
          </cell>
          <cell r="F917">
            <v>7</v>
          </cell>
          <cell r="G917" t="str">
            <v>Tiếng Anh chuyên nghiệp</v>
          </cell>
          <cell r="H917" t="str">
            <v>Khoa Sư phạm và Ngoại ngữ</v>
          </cell>
          <cell r="I917" t="str">
            <v>Tiến sĩ, Giảng viên chính</v>
          </cell>
          <cell r="J917">
            <v>6.1</v>
          </cell>
          <cell r="K917">
            <v>0</v>
          </cell>
          <cell r="L917" t="str">
            <v>01-Mar-20</v>
          </cell>
          <cell r="M917" t="str">
            <v>01-Dec-06</v>
          </cell>
          <cell r="N917">
            <v>2</v>
          </cell>
          <cell r="O917" t="str">
            <v>0704</v>
          </cell>
          <cell r="P917" t="str">
            <v>0704</v>
          </cell>
          <cell r="Q917" t="str">
            <v>15.110</v>
          </cell>
          <cell r="R917" t="str">
            <v>V.07.01.02</v>
          </cell>
          <cell r="S917" t="str">
            <v>NN029</v>
          </cell>
        </row>
        <row r="918">
          <cell r="B918" t="str">
            <v/>
          </cell>
          <cell r="C918" t="str">
            <v/>
          </cell>
          <cell r="D918" t="str">
            <v>Lê Chu</v>
          </cell>
          <cell r="E918" t="str">
            <v>Lịch</v>
          </cell>
          <cell r="F918">
            <v>7</v>
          </cell>
          <cell r="G918" t="str">
            <v>Thực hành Tiếng</v>
          </cell>
          <cell r="H918" t="str">
            <v>Khoa Sư phạm và Ngoại ngữ</v>
          </cell>
          <cell r="I918" t="str">
            <v/>
          </cell>
          <cell r="J918">
            <v>5.6</v>
          </cell>
          <cell r="K918">
            <v>0</v>
          </cell>
          <cell r="L918" t="str">
            <v>01-Dec-99</v>
          </cell>
          <cell r="M918" t="str">
            <v>01-Jan-08</v>
          </cell>
          <cell r="N918">
            <v>4</v>
          </cell>
          <cell r="O918" t="str">
            <v>0704</v>
          </cell>
          <cell r="P918" t="str">
            <v>0704</v>
          </cell>
          <cell r="Q918" t="str">
            <v>15.110</v>
          </cell>
          <cell r="R918" t="str">
            <v>15.110</v>
          </cell>
          <cell r="S918" t="str">
            <v/>
          </cell>
        </row>
        <row r="919">
          <cell r="B919" t="str">
            <v/>
          </cell>
          <cell r="C919" t="str">
            <v/>
          </cell>
          <cell r="D919" t="str">
            <v>Nguyễn Văn</v>
          </cell>
          <cell r="E919" t="str">
            <v>Mỹ</v>
          </cell>
          <cell r="F919">
            <v>7</v>
          </cell>
          <cell r="G919" t="str">
            <v>Thực hành Tiếng</v>
          </cell>
          <cell r="H919" t="str">
            <v>Khoa Sư phạm và Ngoại ngữ</v>
          </cell>
          <cell r="I919" t="str">
            <v/>
          </cell>
          <cell r="J919">
            <v>5.85</v>
          </cell>
          <cell r="K919">
            <v>0</v>
          </cell>
          <cell r="L919" t="str">
            <v>01-Dec-95</v>
          </cell>
          <cell r="M919" t="str">
            <v>01-Jan-08</v>
          </cell>
          <cell r="N919">
            <v>4</v>
          </cell>
          <cell r="O919" t="str">
            <v>0704</v>
          </cell>
          <cell r="P919" t="str">
            <v>0704</v>
          </cell>
          <cell r="Q919" t="str">
            <v>15.109</v>
          </cell>
          <cell r="R919" t="str">
            <v>15.109</v>
          </cell>
          <cell r="S919" t="str">
            <v/>
          </cell>
        </row>
        <row r="920">
          <cell r="B920" t="str">
            <v>THT11</v>
          </cell>
          <cell r="C920" t="str">
            <v>3120215005244</v>
          </cell>
          <cell r="D920" t="str">
            <v>Trần Hoài</v>
          </cell>
          <cell r="E920" t="str">
            <v>Nam</v>
          </cell>
          <cell r="F920">
            <v>7</v>
          </cell>
          <cell r="G920" t="str">
            <v>Ngoại ngữ</v>
          </cell>
          <cell r="H920" t="str">
            <v>Khoa Sư phạm và Ngoại ngữ</v>
          </cell>
          <cell r="I920" t="str">
            <v/>
          </cell>
          <cell r="J920">
            <v>3</v>
          </cell>
          <cell r="K920">
            <v>0</v>
          </cell>
          <cell r="L920" t="str">
            <v>01-May-08</v>
          </cell>
          <cell r="M920" t="str">
            <v>01-May-02</v>
          </cell>
          <cell r="N920">
            <v>3</v>
          </cell>
          <cell r="O920" t="str">
            <v>0704</v>
          </cell>
          <cell r="P920" t="str">
            <v>0704</v>
          </cell>
          <cell r="Q920" t="str">
            <v>15.111</v>
          </cell>
          <cell r="R920" t="str">
            <v>15.111</v>
          </cell>
          <cell r="S920" t="str">
            <v>THT11</v>
          </cell>
        </row>
        <row r="921">
          <cell r="B921" t="str">
            <v/>
          </cell>
          <cell r="C921" t="str">
            <v/>
          </cell>
          <cell r="D921" t="str">
            <v>Lê Thị</v>
          </cell>
          <cell r="E921" t="str">
            <v>Thuấn</v>
          </cell>
          <cell r="F921">
            <v>7</v>
          </cell>
          <cell r="G921" t="str">
            <v>Thực hành Tiếng</v>
          </cell>
          <cell r="H921" t="str">
            <v>Khoa Sư phạm và Ngoại ngữ</v>
          </cell>
          <cell r="I921" t="str">
            <v/>
          </cell>
          <cell r="J921">
            <v>4.9800000000000004</v>
          </cell>
          <cell r="K921">
            <v>0.1</v>
          </cell>
          <cell r="L921" t="str">
            <v>01-Dec-05</v>
          </cell>
          <cell r="M921" t="str">
            <v>01-Apr-74</v>
          </cell>
          <cell r="N921">
            <v>4</v>
          </cell>
          <cell r="O921" t="str">
            <v>0704</v>
          </cell>
          <cell r="P921" t="str">
            <v>0704</v>
          </cell>
          <cell r="Q921" t="str">
            <v>15.111</v>
          </cell>
          <cell r="R921" t="str">
            <v>15.111</v>
          </cell>
          <cell r="S921" t="str">
            <v/>
          </cell>
        </row>
        <row r="922">
          <cell r="B922" t="str">
            <v>THT04</v>
          </cell>
          <cell r="C922" t="str">
            <v/>
          </cell>
          <cell r="D922" t="str">
            <v>Phạm Thị Kim</v>
          </cell>
          <cell r="E922" t="str">
            <v>Phú</v>
          </cell>
          <cell r="F922">
            <v>7</v>
          </cell>
          <cell r="G922" t="str">
            <v>Ngoại ngữ</v>
          </cell>
          <cell r="H922" t="str">
            <v>Khoa Sư phạm và Ngoại ngữ</v>
          </cell>
          <cell r="I922" t="str">
            <v/>
          </cell>
          <cell r="J922">
            <v>4.9800000000000004</v>
          </cell>
          <cell r="K922">
            <v>0.06</v>
          </cell>
          <cell r="L922" t="str">
            <v>01-Sep-08</v>
          </cell>
          <cell r="M922" t="str">
            <v>01-Nov-77</v>
          </cell>
          <cell r="N922">
            <v>4</v>
          </cell>
          <cell r="O922" t="str">
            <v>0704</v>
          </cell>
          <cell r="P922" t="str">
            <v>0704</v>
          </cell>
          <cell r="Q922" t="str">
            <v>15.111</v>
          </cell>
          <cell r="R922" t="str">
            <v>15.111</v>
          </cell>
          <cell r="S922" t="str">
            <v>TG063</v>
          </cell>
        </row>
        <row r="923">
          <cell r="B923" t="str">
            <v>THT07</v>
          </cell>
          <cell r="C923" t="str">
            <v>3120215005209</v>
          </cell>
          <cell r="D923" t="str">
            <v>Bùi Thị</v>
          </cell>
          <cell r="E923" t="str">
            <v>Đoan</v>
          </cell>
          <cell r="F923">
            <v>7</v>
          </cell>
          <cell r="G923" t="str">
            <v>Ngoại ngữ (Pháp)</v>
          </cell>
          <cell r="H923" t="str">
            <v>Khoa Sư phạm và Ngoại ngữ</v>
          </cell>
          <cell r="I923" t="str">
            <v/>
          </cell>
          <cell r="J923">
            <v>4.9800000000000004</v>
          </cell>
          <cell r="K923">
            <v>0</v>
          </cell>
          <cell r="L923" t="str">
            <v>01-Nov-08</v>
          </cell>
          <cell r="M923" t="str">
            <v>01-Oct-81</v>
          </cell>
          <cell r="N923">
            <v>4</v>
          </cell>
          <cell r="O923" t="str">
            <v>0704</v>
          </cell>
          <cell r="P923" t="str">
            <v>0704</v>
          </cell>
          <cell r="Q923" t="str">
            <v>15.111</v>
          </cell>
          <cell r="R923" t="str">
            <v>15.111</v>
          </cell>
          <cell r="S923" t="str">
            <v>THT07</v>
          </cell>
        </row>
        <row r="924">
          <cell r="B924" t="str">
            <v>THT02</v>
          </cell>
          <cell r="C924" t="str">
            <v>3120215005215</v>
          </cell>
          <cell r="D924" t="str">
            <v>Phạm Thị</v>
          </cell>
          <cell r="E924" t="str">
            <v>Hằng</v>
          </cell>
          <cell r="F924">
            <v>7</v>
          </cell>
          <cell r="G924" t="str">
            <v>Ngoại ngữ</v>
          </cell>
          <cell r="H924" t="str">
            <v>Khoa Sư phạm và Ngoại ngữ</v>
          </cell>
          <cell r="I924" t="str">
            <v/>
          </cell>
          <cell r="J924">
            <v>4.9800000000000004</v>
          </cell>
          <cell r="K924">
            <v>0.05</v>
          </cell>
          <cell r="L924" t="str">
            <v>01-Sep-11</v>
          </cell>
          <cell r="M924" t="str">
            <v>01-Nov-79</v>
          </cell>
          <cell r="N924">
            <v>4</v>
          </cell>
          <cell r="O924" t="str">
            <v>0704</v>
          </cell>
          <cell r="P924" t="str">
            <v>0704</v>
          </cell>
          <cell r="Q924" t="str">
            <v>15.111</v>
          </cell>
          <cell r="R924" t="str">
            <v>15.111</v>
          </cell>
          <cell r="S924" t="str">
            <v>TG062</v>
          </cell>
        </row>
        <row r="925">
          <cell r="B925" t="str">
            <v>THT03</v>
          </cell>
          <cell r="C925" t="str">
            <v>3120215005221</v>
          </cell>
          <cell r="D925" t="str">
            <v>Cao Thị Ngọc</v>
          </cell>
          <cell r="E925" t="str">
            <v>Mậu</v>
          </cell>
          <cell r="F925">
            <v>7</v>
          </cell>
          <cell r="G925" t="str">
            <v>Ngoại ngữ</v>
          </cell>
          <cell r="H925" t="str">
            <v>Khoa Sư phạm và Ngoại ngữ</v>
          </cell>
          <cell r="I925" t="str">
            <v>Giảng viên</v>
          </cell>
          <cell r="J925">
            <v>4.9800000000000004</v>
          </cell>
          <cell r="K925">
            <v>0.06</v>
          </cell>
          <cell r="L925" t="str">
            <v>01-Nov-12</v>
          </cell>
          <cell r="M925" t="str">
            <v>01-Oct-82</v>
          </cell>
          <cell r="N925">
            <v>4</v>
          </cell>
          <cell r="O925" t="str">
            <v>0704</v>
          </cell>
          <cell r="P925" t="str">
            <v>0704</v>
          </cell>
          <cell r="Q925" t="str">
            <v>15.111</v>
          </cell>
          <cell r="R925" t="str">
            <v>15.111</v>
          </cell>
          <cell r="S925" t="str">
            <v>TG201</v>
          </cell>
        </row>
        <row r="926">
          <cell r="B926" t="str">
            <v>THT06</v>
          </cell>
          <cell r="C926" t="str">
            <v>3120215005171</v>
          </cell>
          <cell r="D926" t="str">
            <v>Lê Năng</v>
          </cell>
          <cell r="E926" t="str">
            <v>Văn</v>
          </cell>
          <cell r="F926">
            <v>7</v>
          </cell>
          <cell r="G926" t="str">
            <v>Ngoại ngữ</v>
          </cell>
          <cell r="H926" t="str">
            <v>Khoa Sư phạm và Ngoại ngữ</v>
          </cell>
          <cell r="I926" t="str">
            <v/>
          </cell>
          <cell r="J926">
            <v>5.76</v>
          </cell>
          <cell r="K926">
            <v>0</v>
          </cell>
          <cell r="L926" t="str">
            <v>01-Jun-11</v>
          </cell>
          <cell r="M926" t="str">
            <v>01-Mar-77</v>
          </cell>
          <cell r="N926">
            <v>4</v>
          </cell>
          <cell r="O926" t="str">
            <v>0704</v>
          </cell>
          <cell r="P926" t="str">
            <v>0704</v>
          </cell>
          <cell r="Q926" t="str">
            <v>15.110</v>
          </cell>
          <cell r="R926" t="str">
            <v>15.110</v>
          </cell>
          <cell r="S926" t="str">
            <v>TG061</v>
          </cell>
        </row>
        <row r="927">
          <cell r="B927" t="str">
            <v>THT01</v>
          </cell>
          <cell r="C927" t="str">
            <v>3120215005159</v>
          </cell>
          <cell r="D927" t="str">
            <v>Đỗ Thế</v>
          </cell>
          <cell r="E927" t="str">
            <v>Bảo</v>
          </cell>
          <cell r="F927">
            <v>7</v>
          </cell>
          <cell r="G927" t="str">
            <v>Ngoại ngữ</v>
          </cell>
          <cell r="H927" t="str">
            <v>Khoa Sư phạm và Ngoại ngữ</v>
          </cell>
          <cell r="I927" t="str">
            <v/>
          </cell>
          <cell r="J927">
            <v>4.9800000000000004</v>
          </cell>
          <cell r="K927">
            <v>0.1</v>
          </cell>
          <cell r="L927" t="str">
            <v>01-Sep-12</v>
          </cell>
          <cell r="M927" t="str">
            <v>01-Oct-79</v>
          </cell>
          <cell r="N927">
            <v>4</v>
          </cell>
          <cell r="O927" t="str">
            <v>0704</v>
          </cell>
          <cell r="P927" t="str">
            <v>0704</v>
          </cell>
          <cell r="Q927" t="str">
            <v>15.111</v>
          </cell>
          <cell r="R927" t="str">
            <v>15.111</v>
          </cell>
          <cell r="S927" t="str">
            <v>TG087</v>
          </cell>
        </row>
        <row r="928">
          <cell r="B928" t="str">
            <v>TG057</v>
          </cell>
          <cell r="C928" t="str">
            <v/>
          </cell>
          <cell r="D928" t="str">
            <v>Phạm Thị</v>
          </cell>
          <cell r="E928" t="str">
            <v>Hạnh</v>
          </cell>
          <cell r="F928">
            <v>7</v>
          </cell>
          <cell r="G928" t="str">
            <v>Ngoại ngữ</v>
          </cell>
          <cell r="H928" t="str">
            <v>Khoa Sư phạm và Ngoại ngữ</v>
          </cell>
          <cell r="I928" t="str">
            <v/>
          </cell>
          <cell r="J928">
            <v>3</v>
          </cell>
          <cell r="K928">
            <v>0</v>
          </cell>
          <cell r="L928" t="str">
            <v>01-Sep-06</v>
          </cell>
          <cell r="M928" t="str">
            <v>01-Sep-00</v>
          </cell>
          <cell r="N928">
            <v>3</v>
          </cell>
          <cell r="O928" t="str">
            <v>0704</v>
          </cell>
          <cell r="P928" t="str">
            <v>0704</v>
          </cell>
          <cell r="Q928" t="str">
            <v>15.111</v>
          </cell>
          <cell r="R928" t="str">
            <v>15.111</v>
          </cell>
          <cell r="S928" t="str">
            <v>TG057</v>
          </cell>
        </row>
        <row r="929">
          <cell r="B929" t="str">
            <v/>
          </cell>
          <cell r="C929" t="str">
            <v/>
          </cell>
          <cell r="D929" t="str">
            <v>Lê Tôn</v>
          </cell>
          <cell r="E929" t="str">
            <v>An</v>
          </cell>
          <cell r="F929">
            <v>7</v>
          </cell>
          <cell r="G929" t="str">
            <v>Ngoại ngữ</v>
          </cell>
          <cell r="H929" t="str">
            <v>Khoa Sư phạm và Ngoại ngữ</v>
          </cell>
          <cell r="I929" t="str">
            <v/>
          </cell>
          <cell r="J929">
            <v>6.78</v>
          </cell>
          <cell r="K929">
            <v>0</v>
          </cell>
          <cell r="L929" t="str">
            <v>01-Jun-02</v>
          </cell>
          <cell r="M929" t="str">
            <v>01-Mar-75</v>
          </cell>
          <cell r="N929">
            <v>4</v>
          </cell>
          <cell r="O929" t="str">
            <v>0704</v>
          </cell>
          <cell r="P929" t="str">
            <v>0704</v>
          </cell>
          <cell r="Q929" t="str">
            <v>15.110</v>
          </cell>
          <cell r="R929" t="str">
            <v>15.110</v>
          </cell>
          <cell r="S929" t="str">
            <v/>
          </cell>
        </row>
        <row r="930">
          <cell r="B930" t="str">
            <v>THT12</v>
          </cell>
          <cell r="C930" t="str">
            <v>3120215005250</v>
          </cell>
          <cell r="D930" t="str">
            <v>Đỗ Hải</v>
          </cell>
          <cell r="E930" t="str">
            <v>Hoàn</v>
          </cell>
          <cell r="F930">
            <v>7</v>
          </cell>
          <cell r="G930" t="str">
            <v>Ngoại ngữ (Pháp)</v>
          </cell>
          <cell r="H930" t="str">
            <v>Khoa Sư phạm và Ngoại ngữ</v>
          </cell>
          <cell r="I930" t="str">
            <v/>
          </cell>
          <cell r="J930">
            <v>2.67</v>
          </cell>
          <cell r="K930">
            <v>0</v>
          </cell>
          <cell r="L930" t="str">
            <v>01-Feb-09</v>
          </cell>
          <cell r="M930" t="str">
            <v>01-Feb-06</v>
          </cell>
          <cell r="N930">
            <v>3</v>
          </cell>
          <cell r="O930" t="str">
            <v>0704</v>
          </cell>
          <cell r="P930" t="str">
            <v>0704</v>
          </cell>
          <cell r="Q930" t="str">
            <v>15.111</v>
          </cell>
          <cell r="R930" t="str">
            <v>15.111</v>
          </cell>
          <cell r="S930" t="str">
            <v>THT12</v>
          </cell>
        </row>
        <row r="931">
          <cell r="B931" t="str">
            <v/>
          </cell>
          <cell r="C931" t="str">
            <v/>
          </cell>
          <cell r="D931" t="str">
            <v>Hoàng Ngọc</v>
          </cell>
          <cell r="E931" t="str">
            <v>Tú</v>
          </cell>
          <cell r="F931">
            <v>7</v>
          </cell>
          <cell r="G931" t="str">
            <v>Sư phạm công nghệ</v>
          </cell>
          <cell r="H931" t="str">
            <v>Khoa Sư phạm và Ngoại ngữ</v>
          </cell>
          <cell r="I931" t="str">
            <v/>
          </cell>
          <cell r="J931">
            <v>2.34</v>
          </cell>
          <cell r="K931">
            <v>0</v>
          </cell>
          <cell r="L931" t="str">
            <v>01-Nov-01</v>
          </cell>
          <cell r="M931" t="str">
            <v>01-Jan-08</v>
          </cell>
          <cell r="N931">
            <v>4</v>
          </cell>
          <cell r="O931" t="str">
            <v>0701</v>
          </cell>
          <cell r="P931" t="str">
            <v>0701</v>
          </cell>
          <cell r="Q931" t="str">
            <v>15.111</v>
          </cell>
          <cell r="R931" t="str">
            <v>15.111</v>
          </cell>
          <cell r="S931" t="str">
            <v/>
          </cell>
        </row>
        <row r="932">
          <cell r="B932" t="str">
            <v/>
          </cell>
          <cell r="C932" t="str">
            <v/>
          </cell>
          <cell r="D932" t="str">
            <v>Trần Lệ</v>
          </cell>
          <cell r="E932" t="str">
            <v>Thanh</v>
          </cell>
          <cell r="F932">
            <v>7</v>
          </cell>
          <cell r="G932" t="str">
            <v>Sư phạm công nghệ</v>
          </cell>
          <cell r="H932" t="str">
            <v>Khoa Sư phạm và Ngoại ngữ</v>
          </cell>
          <cell r="I932" t="str">
            <v/>
          </cell>
          <cell r="J932">
            <v>1.63</v>
          </cell>
          <cell r="K932">
            <v>0</v>
          </cell>
          <cell r="L932" t="str">
            <v>01-Sep-99</v>
          </cell>
          <cell r="M932" t="str">
            <v>01-Jan-08</v>
          </cell>
          <cell r="N932">
            <v>4</v>
          </cell>
          <cell r="O932" t="str">
            <v>0701</v>
          </cell>
          <cell r="P932" t="str">
            <v>0701</v>
          </cell>
          <cell r="Q932" t="str">
            <v>15.111</v>
          </cell>
          <cell r="R932" t="str">
            <v>15.111</v>
          </cell>
          <cell r="S932" t="str">
            <v/>
          </cell>
        </row>
        <row r="933">
          <cell r="B933" t="str">
            <v>TLY07</v>
          </cell>
          <cell r="C933" t="str">
            <v>3120215005136</v>
          </cell>
          <cell r="D933" t="str">
            <v>Nguyễn Huyền</v>
          </cell>
          <cell r="E933" t="str">
            <v>Thương</v>
          </cell>
          <cell r="F933">
            <v>7</v>
          </cell>
          <cell r="G933" t="str">
            <v>Sư phạm công nghệ</v>
          </cell>
          <cell r="H933" t="str">
            <v>Khoa Sư phạm và Ngoại ngữ</v>
          </cell>
          <cell r="I933" t="str">
            <v>Thạc sĩ, Giảng viên chính</v>
          </cell>
          <cell r="J933">
            <v>4.74</v>
          </cell>
          <cell r="K933">
            <v>0</v>
          </cell>
          <cell r="L933" t="str">
            <v>01-Apr-21</v>
          </cell>
          <cell r="M933" t="str">
            <v>01-Apr-18</v>
          </cell>
          <cell r="N933">
            <v>3</v>
          </cell>
          <cell r="O933" t="str">
            <v>0701</v>
          </cell>
          <cell r="P933" t="str">
            <v>0701</v>
          </cell>
          <cell r="Q933" t="str">
            <v>15.110</v>
          </cell>
          <cell r="R933" t="str">
            <v>V.07.01.02</v>
          </cell>
          <cell r="S933" t="str">
            <v>TLY07</v>
          </cell>
        </row>
        <row r="934">
          <cell r="B934" t="str">
            <v>TLY05</v>
          </cell>
          <cell r="C934" t="str">
            <v>3120215005113</v>
          </cell>
          <cell r="D934" t="str">
            <v>Trần Thị Hà</v>
          </cell>
          <cell r="E934" t="str">
            <v>Nghĩa</v>
          </cell>
          <cell r="F934">
            <v>7</v>
          </cell>
          <cell r="G934" t="str">
            <v>Sư phạm công nghệ</v>
          </cell>
          <cell r="H934" t="str">
            <v>Khoa Sư phạm và Ngoại ngữ</v>
          </cell>
          <cell r="I934" t="str">
            <v>Thạc sĩ, Giảng viên chính, Phó Trưởng BM, Bảo lưu PCCV</v>
          </cell>
          <cell r="J934">
            <v>4.4000000000000004</v>
          </cell>
          <cell r="K934">
            <v>0</v>
          </cell>
          <cell r="L934" t="str">
            <v>01-Jan-19</v>
          </cell>
          <cell r="M934" t="str">
            <v>01-Dec-20</v>
          </cell>
          <cell r="N934">
            <v>3</v>
          </cell>
          <cell r="O934" t="str">
            <v>0701</v>
          </cell>
          <cell r="P934" t="str">
            <v>0701</v>
          </cell>
          <cell r="Q934" t="str">
            <v>15.110</v>
          </cell>
          <cell r="R934" t="str">
            <v>V.07.01.02</v>
          </cell>
          <cell r="S934" t="str">
            <v>TLY05</v>
          </cell>
        </row>
        <row r="935">
          <cell r="B935" t="str">
            <v>TLY06</v>
          </cell>
          <cell r="C935" t="str">
            <v>3120215005107</v>
          </cell>
          <cell r="D935" t="str">
            <v>Trương Thị</v>
          </cell>
          <cell r="E935" t="str">
            <v>Hoa</v>
          </cell>
          <cell r="F935">
            <v>7</v>
          </cell>
          <cell r="G935" t="str">
            <v>Sư phạm công nghệ</v>
          </cell>
          <cell r="H935" t="str">
            <v>Khoa Sư phạm và Ngoại ngữ</v>
          </cell>
          <cell r="I935" t="str">
            <v/>
          </cell>
          <cell r="J935">
            <v>3.66</v>
          </cell>
          <cell r="K935">
            <v>0</v>
          </cell>
          <cell r="L935" t="str">
            <v>01-May-10</v>
          </cell>
          <cell r="M935" t="str">
            <v>01-May-99</v>
          </cell>
          <cell r="N935">
            <v>3</v>
          </cell>
          <cell r="O935" t="str">
            <v>0701</v>
          </cell>
          <cell r="P935" t="str">
            <v>0701</v>
          </cell>
          <cell r="Q935" t="str">
            <v>15.111</v>
          </cell>
          <cell r="R935" t="str">
            <v>15.111</v>
          </cell>
          <cell r="S935" t="str">
            <v>TG261</v>
          </cell>
        </row>
        <row r="936">
          <cell r="B936" t="str">
            <v>TLY08</v>
          </cell>
          <cell r="C936" t="str">
            <v>3120215005092</v>
          </cell>
          <cell r="D936" t="str">
            <v>Đặng Thị</v>
          </cell>
          <cell r="E936" t="str">
            <v>Vân</v>
          </cell>
          <cell r="F936">
            <v>7</v>
          </cell>
          <cell r="G936" t="str">
            <v>Sư phạm công nghệ</v>
          </cell>
          <cell r="H936" t="str">
            <v>Khoa Sư phạm và Ngoại ngữ</v>
          </cell>
          <cell r="I936" t="str">
            <v>PGS.TS. Giảng viên cao cấp, Trưởng BM</v>
          </cell>
          <cell r="J936">
            <v>6.2</v>
          </cell>
          <cell r="K936">
            <v>0</v>
          </cell>
          <cell r="L936" t="str">
            <v>17-Jul-18</v>
          </cell>
          <cell r="M936" t="str">
            <v>17-Jul-18</v>
          </cell>
          <cell r="N936">
            <v>2</v>
          </cell>
          <cell r="O936" t="str">
            <v>0701</v>
          </cell>
          <cell r="P936" t="str">
            <v>0701</v>
          </cell>
          <cell r="Q936" t="str">
            <v>15.109</v>
          </cell>
          <cell r="R936" t="str">
            <v>V.07.01.01</v>
          </cell>
          <cell r="S936" t="str">
            <v>TLY08</v>
          </cell>
        </row>
        <row r="937">
          <cell r="B937" t="str">
            <v>TLY10</v>
          </cell>
          <cell r="C937" t="str">
            <v>3120215011168</v>
          </cell>
          <cell r="D937" t="str">
            <v>Lý Thanh</v>
          </cell>
          <cell r="E937" t="str">
            <v>Hiền</v>
          </cell>
          <cell r="F937">
            <v>7</v>
          </cell>
          <cell r="G937" t="str">
            <v>Sư phạm công nghệ</v>
          </cell>
          <cell r="H937" t="str">
            <v>Khoa Sư phạm và Ngoại ngữ</v>
          </cell>
          <cell r="I937" t="str">
            <v>Tiến sĩ, Giảng viên</v>
          </cell>
          <cell r="J937">
            <v>3.33</v>
          </cell>
          <cell r="K937">
            <v>0</v>
          </cell>
          <cell r="L937" t="str">
            <v>01-Sep-19</v>
          </cell>
          <cell r="M937" t="str">
            <v>01-Sep-10</v>
          </cell>
          <cell r="N937">
            <v>2</v>
          </cell>
          <cell r="O937" t="str">
            <v>0701</v>
          </cell>
          <cell r="P937" t="str">
            <v>0701</v>
          </cell>
          <cell r="Q937" t="str">
            <v>15.111</v>
          </cell>
          <cell r="R937" t="str">
            <v>V.07.01.03</v>
          </cell>
          <cell r="S937" t="str">
            <v>TLY10</v>
          </cell>
        </row>
        <row r="938">
          <cell r="B938" t="str">
            <v>TLY11</v>
          </cell>
          <cell r="C938" t="str">
            <v>3120215042155</v>
          </cell>
          <cell r="D938" t="str">
            <v>Đỗ Ngọc</v>
          </cell>
          <cell r="E938" t="str">
            <v>Bích</v>
          </cell>
          <cell r="F938">
            <v>7</v>
          </cell>
          <cell r="G938" t="str">
            <v>Sư phạm công nghệ</v>
          </cell>
          <cell r="H938" t="str">
            <v>Khoa Sư phạm và Ngoại ngữ</v>
          </cell>
          <cell r="I938" t="str">
            <v>Thạc sĩ, Giảng viên</v>
          </cell>
          <cell r="J938">
            <v>3</v>
          </cell>
          <cell r="K938">
            <v>0</v>
          </cell>
          <cell r="L938" t="str">
            <v>01-Jan-20</v>
          </cell>
          <cell r="M938" t="str">
            <v>01-Jan-14</v>
          </cell>
          <cell r="N938">
            <v>3</v>
          </cell>
          <cell r="O938" t="str">
            <v>0701</v>
          </cell>
          <cell r="P938" t="str">
            <v>0701</v>
          </cell>
          <cell r="Q938" t="str">
            <v>15.111</v>
          </cell>
          <cell r="R938" t="str">
            <v>V.07.01.03</v>
          </cell>
          <cell r="S938" t="str">
            <v>TLY11</v>
          </cell>
        </row>
        <row r="939">
          <cell r="B939" t="str">
            <v>TLY09</v>
          </cell>
          <cell r="C939" t="str">
            <v>3120215044700</v>
          </cell>
          <cell r="D939" t="str">
            <v>Trần Thị Thanh</v>
          </cell>
          <cell r="E939" t="str">
            <v>Tâm</v>
          </cell>
          <cell r="F939">
            <v>7</v>
          </cell>
          <cell r="G939" t="str">
            <v>Sư phạm công nghệ</v>
          </cell>
          <cell r="H939" t="str">
            <v>Khoa Sư phạm và Ngoại ngữ</v>
          </cell>
          <cell r="I939" t="str">
            <v>Thạc sĩ, Giảng viên</v>
          </cell>
          <cell r="J939">
            <v>3.33</v>
          </cell>
          <cell r="K939">
            <v>0</v>
          </cell>
          <cell r="L939" t="str">
            <v>01-Jan-21</v>
          </cell>
          <cell r="M939" t="str">
            <v>01-Jan-15</v>
          </cell>
          <cell r="N939">
            <v>3</v>
          </cell>
          <cell r="O939" t="str">
            <v>0701</v>
          </cell>
          <cell r="P939" t="str">
            <v>0701</v>
          </cell>
          <cell r="Q939" t="str">
            <v>15.111</v>
          </cell>
          <cell r="R939" t="str">
            <v>V.07.01.03</v>
          </cell>
          <cell r="S939" t="str">
            <v>TLY09</v>
          </cell>
        </row>
        <row r="940">
          <cell r="B940" t="str">
            <v>PPG03</v>
          </cell>
          <cell r="C940" t="str">
            <v>3120215005120</v>
          </cell>
          <cell r="D940" t="str">
            <v>Nguyễn Tất</v>
          </cell>
          <cell r="E940" t="str">
            <v>Thắng</v>
          </cell>
          <cell r="F940">
            <v>7</v>
          </cell>
          <cell r="G940" t="str">
            <v>Sư phạm công nghệ</v>
          </cell>
          <cell r="H940" t="str">
            <v>Khoa Sư phạm và Ngoại ngữ</v>
          </cell>
          <cell r="I940" t="str">
            <v>Tiến sĩ, Giảng viên chính, Phó Trưởng Khoa phụ trách</v>
          </cell>
          <cell r="J940">
            <v>4.74</v>
          </cell>
          <cell r="K940">
            <v>0</v>
          </cell>
          <cell r="L940" t="str">
            <v>01-Apr-20</v>
          </cell>
          <cell r="M940" t="str">
            <v>01-Apr-18</v>
          </cell>
          <cell r="N940">
            <v>2</v>
          </cell>
          <cell r="O940" t="str">
            <v>0701</v>
          </cell>
          <cell r="P940" t="str">
            <v>0701</v>
          </cell>
          <cell r="Q940" t="str">
            <v>15.110</v>
          </cell>
          <cell r="R940" t="str">
            <v>V.07.01.02</v>
          </cell>
          <cell r="S940" t="str">
            <v>PPG03</v>
          </cell>
        </row>
        <row r="941">
          <cell r="B941" t="str">
            <v>PPG01</v>
          </cell>
          <cell r="C941" t="str">
            <v>3120215005142</v>
          </cell>
          <cell r="D941" t="str">
            <v>Nguyễn Công</v>
          </cell>
          <cell r="E941" t="str">
            <v>Ước</v>
          </cell>
          <cell r="F941">
            <v>7</v>
          </cell>
          <cell r="G941" t="str">
            <v>Sư phạm công nghệ</v>
          </cell>
          <cell r="H941" t="str">
            <v>Ban Thanh tra</v>
          </cell>
          <cell r="I941" t="str">
            <v>Thạc sĩ, Giảng viên chính, Trưởng BM, Trưởng Ban</v>
          </cell>
          <cell r="J941">
            <v>4.4000000000000004</v>
          </cell>
          <cell r="K941">
            <v>0</v>
          </cell>
          <cell r="L941" t="str">
            <v>01-Sep-20</v>
          </cell>
          <cell r="M941" t="str">
            <v>01-Dec-20</v>
          </cell>
          <cell r="N941">
            <v>3</v>
          </cell>
          <cell r="O941" t="str">
            <v>2800</v>
          </cell>
          <cell r="P941" t="str">
            <v>0701</v>
          </cell>
          <cell r="Q941" t="str">
            <v>15.110</v>
          </cell>
          <cell r="R941" t="str">
            <v>V.07.01.02</v>
          </cell>
          <cell r="S941" t="str">
            <v>PPG01</v>
          </cell>
        </row>
        <row r="942">
          <cell r="B942" t="str">
            <v>ACN05</v>
          </cell>
          <cell r="C942" t="str">
            <v>3120205111281</v>
          </cell>
          <cell r="D942" t="str">
            <v>Nghiêm Hồng</v>
          </cell>
          <cell r="E942" t="str">
            <v>Ngân</v>
          </cell>
          <cell r="F942">
            <v>7</v>
          </cell>
          <cell r="G942" t="str">
            <v>Tiếng Anh chuyên nghiệp</v>
          </cell>
          <cell r="H942" t="str">
            <v>Khoa Sư phạm và Ngoại ngữ</v>
          </cell>
          <cell r="I942" t="str">
            <v>Thạc sĩ, Giảng viên</v>
          </cell>
          <cell r="J942">
            <v>2.67</v>
          </cell>
          <cell r="K942">
            <v>0</v>
          </cell>
          <cell r="L942" t="str">
            <v>01-Dec-21</v>
          </cell>
          <cell r="M942" t="str">
            <v>01-Dec-21</v>
          </cell>
          <cell r="N942">
            <v>3</v>
          </cell>
          <cell r="O942" t="str">
            <v>0704</v>
          </cell>
          <cell r="P942" t="str">
            <v>0704</v>
          </cell>
          <cell r="Q942" t="str">
            <v>15.111</v>
          </cell>
          <cell r="R942" t="str">
            <v>V.07.01.03</v>
          </cell>
          <cell r="S942" t="str">
            <v>TG274</v>
          </cell>
        </row>
        <row r="943">
          <cell r="B943" t="str">
            <v>ACN04</v>
          </cell>
          <cell r="C943" t="str">
            <v>3120205111377</v>
          </cell>
          <cell r="D943" t="str">
            <v>Bùi Trung</v>
          </cell>
          <cell r="E943" t="str">
            <v>Kiên</v>
          </cell>
          <cell r="F943">
            <v>7</v>
          </cell>
          <cell r="G943" t="str">
            <v>Tiếng Anh chuyên nghiệp</v>
          </cell>
          <cell r="H943" t="str">
            <v>Khoa Sư phạm và Ngoại ngữ</v>
          </cell>
          <cell r="I943" t="str">
            <v>Thạc sĩ, Giảng viên</v>
          </cell>
          <cell r="J943">
            <v>2.67</v>
          </cell>
          <cell r="K943">
            <v>0</v>
          </cell>
          <cell r="L943" t="str">
            <v>01-Dec-21</v>
          </cell>
          <cell r="M943" t="str">
            <v>01-Dec-21</v>
          </cell>
          <cell r="N943">
            <v>3</v>
          </cell>
          <cell r="O943" t="str">
            <v>0704</v>
          </cell>
          <cell r="P943" t="str">
            <v>0704</v>
          </cell>
          <cell r="Q943" t="str">
            <v>15.111</v>
          </cell>
          <cell r="R943" t="str">
            <v>V.07.01.03</v>
          </cell>
          <cell r="S943" t="str">
            <v>TG448</v>
          </cell>
        </row>
        <row r="944">
          <cell r="B944" t="str">
            <v>ACB04</v>
          </cell>
          <cell r="C944" t="str">
            <v>3120215056455</v>
          </cell>
          <cell r="D944" t="str">
            <v>Vũ Khánh</v>
          </cell>
          <cell r="E944" t="str">
            <v>Linh</v>
          </cell>
          <cell r="F944">
            <v>7</v>
          </cell>
          <cell r="G944" t="str">
            <v>Tiếng Anh cơ bản</v>
          </cell>
          <cell r="H944" t="str">
            <v>Khoa Sư phạm và Ngoại ngữ</v>
          </cell>
          <cell r="I944" t="str">
            <v>Thạc sĩ, Giảng viên</v>
          </cell>
          <cell r="J944">
            <v>2.67</v>
          </cell>
          <cell r="K944">
            <v>0</v>
          </cell>
          <cell r="L944" t="str">
            <v>01-Jun-22</v>
          </cell>
          <cell r="M944" t="str">
            <v>01-Jun-22</v>
          </cell>
          <cell r="N944">
            <v>3</v>
          </cell>
          <cell r="O944" t="str">
            <v>0703</v>
          </cell>
          <cell r="P944" t="str">
            <v>0703</v>
          </cell>
          <cell r="Q944" t="str">
            <v>15.111</v>
          </cell>
          <cell r="R944" t="str">
            <v>V.07.01.03</v>
          </cell>
          <cell r="S944" t="str">
            <v>TG439</v>
          </cell>
        </row>
        <row r="945">
          <cell r="B945" t="str">
            <v/>
          </cell>
          <cell r="C945" t="str">
            <v>3120215057514</v>
          </cell>
          <cell r="D945" t="str">
            <v>Tạ Phương</v>
          </cell>
          <cell r="E945" t="str">
            <v>Thúy</v>
          </cell>
          <cell r="F945">
            <v>7</v>
          </cell>
          <cell r="G945" t="str">
            <v>Văn phòng, Khoa SP và NN</v>
          </cell>
          <cell r="H945" t="str">
            <v>Khoa Sư phạm và Ngoại ngữ</v>
          </cell>
          <cell r="I945" t="str">
            <v>Thạc sĩ, Chuyên viên</v>
          </cell>
          <cell r="J945">
            <v>2.34</v>
          </cell>
          <cell r="K945">
            <v>0</v>
          </cell>
          <cell r="L945" t="str">
            <v>01-Jul-20</v>
          </cell>
          <cell r="M945" t="str">
            <v>01-Jul-20</v>
          </cell>
          <cell r="N945">
            <v>3</v>
          </cell>
          <cell r="O945" t="str">
            <v>0710</v>
          </cell>
          <cell r="P945" t="str">
            <v>0710</v>
          </cell>
          <cell r="Q945" t="str">
            <v>01.003</v>
          </cell>
          <cell r="R945" t="str">
            <v>01.003</v>
          </cell>
          <cell r="S945" t="str">
            <v/>
          </cell>
        </row>
        <row r="946">
          <cell r="B946" t="str">
            <v/>
          </cell>
          <cell r="C946" t="str">
            <v>3120215053985</v>
          </cell>
          <cell r="D946" t="str">
            <v>Hồ Thu</v>
          </cell>
          <cell r="E946" t="str">
            <v>Trang</v>
          </cell>
          <cell r="F946">
            <v>8</v>
          </cell>
          <cell r="G946" t="str">
            <v>Văn phòng Khoa CNTP</v>
          </cell>
          <cell r="H946" t="str">
            <v>Khoa Công nghệ thực phẩm</v>
          </cell>
          <cell r="I946" t="str">
            <v>Chuyên viên</v>
          </cell>
          <cell r="J946">
            <v>2.67</v>
          </cell>
          <cell r="K946">
            <v>0</v>
          </cell>
          <cell r="L946" t="str">
            <v>01-Aug-21</v>
          </cell>
          <cell r="M946" t="str">
            <v>01-Aug-18</v>
          </cell>
          <cell r="N946">
            <v>4</v>
          </cell>
          <cell r="O946" t="str">
            <v>0809</v>
          </cell>
          <cell r="P946" t="str">
            <v>0809</v>
          </cell>
          <cell r="Q946" t="str">
            <v>01.003</v>
          </cell>
          <cell r="R946" t="str">
            <v>01.003</v>
          </cell>
          <cell r="S946" t="str">
            <v/>
          </cell>
        </row>
        <row r="947">
          <cell r="B947" t="str">
            <v>HSC06</v>
          </cell>
          <cell r="C947" t="str">
            <v>3120215005425</v>
          </cell>
          <cell r="D947" t="str">
            <v>Lại Thị Ngọc</v>
          </cell>
          <cell r="E947" t="str">
            <v>Hà</v>
          </cell>
          <cell r="F947">
            <v>8</v>
          </cell>
          <cell r="G947" t="str">
            <v>HS-CN sinh học thực phẩm</v>
          </cell>
          <cell r="H947" t="str">
            <v>Khoa Công nghệ thực phẩm</v>
          </cell>
          <cell r="I947" t="str">
            <v>Tiến sĩ, Giảng viên chính, Phó Trưởng Khoa, Trưởng BM</v>
          </cell>
          <cell r="J947">
            <v>4.74</v>
          </cell>
          <cell r="K947">
            <v>0</v>
          </cell>
          <cell r="L947" t="str">
            <v>01-Apr-21</v>
          </cell>
          <cell r="M947" t="str">
            <v>01-Apr-18</v>
          </cell>
          <cell r="N947">
            <v>2</v>
          </cell>
          <cell r="O947" t="str">
            <v>0801</v>
          </cell>
          <cell r="P947" t="str">
            <v>0801</v>
          </cell>
          <cell r="Q947" t="str">
            <v>15.110</v>
          </cell>
          <cell r="R947" t="str">
            <v>V.07.01.02</v>
          </cell>
          <cell r="S947" t="str">
            <v>HSC06</v>
          </cell>
        </row>
        <row r="948">
          <cell r="B948" t="str">
            <v>HSC04</v>
          </cell>
          <cell r="C948" t="str">
            <v>3120215005402</v>
          </cell>
          <cell r="D948" t="str">
            <v>Nguyễn Thị Lâm</v>
          </cell>
          <cell r="E948" t="str">
            <v>Đoàn</v>
          </cell>
          <cell r="F948">
            <v>8</v>
          </cell>
          <cell r="G948" t="str">
            <v>HS-CN sinh học thực phẩm</v>
          </cell>
          <cell r="H948" t="str">
            <v>Khoa Công nghệ thực phẩm</v>
          </cell>
          <cell r="I948" t="str">
            <v>PGS.TS, Giảng viên cao cấp, Phó BM</v>
          </cell>
          <cell r="J948">
            <v>6.2</v>
          </cell>
          <cell r="K948">
            <v>0</v>
          </cell>
          <cell r="L948" t="str">
            <v>27-Jun-22</v>
          </cell>
          <cell r="M948" t="str">
            <v>27-Jun-22</v>
          </cell>
          <cell r="N948">
            <v>2</v>
          </cell>
          <cell r="O948" t="str">
            <v>0801</v>
          </cell>
          <cell r="P948" t="str">
            <v>0801</v>
          </cell>
          <cell r="Q948" t="str">
            <v>15.109</v>
          </cell>
          <cell r="R948" t="str">
            <v>V.07.01.01</v>
          </cell>
          <cell r="S948" t="str">
            <v>HSC04</v>
          </cell>
        </row>
        <row r="949">
          <cell r="B949" t="str">
            <v>HSC05</v>
          </cell>
          <cell r="C949" t="str">
            <v>3120215005419</v>
          </cell>
          <cell r="D949" t="str">
            <v>Nguyễn Hoàng</v>
          </cell>
          <cell r="E949" t="str">
            <v>Anh</v>
          </cell>
          <cell r="F949">
            <v>8</v>
          </cell>
          <cell r="G949" t="str">
            <v>HS-CN sinh học thực phẩm</v>
          </cell>
          <cell r="H949" t="str">
            <v>Khoa Công nghệ thực phẩm</v>
          </cell>
          <cell r="I949" t="str">
            <v>PGS.TS. Giảng viên cao cấp, Trưởng Khoa, Trưởng phòng Thí nghiệm</v>
          </cell>
          <cell r="J949">
            <v>6.56</v>
          </cell>
          <cell r="K949">
            <v>0</v>
          </cell>
          <cell r="L949" t="str">
            <v>17-Jul-21</v>
          </cell>
          <cell r="M949" t="str">
            <v>17-Jul-18</v>
          </cell>
          <cell r="N949">
            <v>2</v>
          </cell>
          <cell r="O949" t="str">
            <v>0801</v>
          </cell>
          <cell r="P949" t="str">
            <v>0801</v>
          </cell>
          <cell r="Q949" t="str">
            <v>15.109</v>
          </cell>
          <cell r="R949" t="str">
            <v>V.07.01.01</v>
          </cell>
          <cell r="S949" t="str">
            <v>HSC05</v>
          </cell>
        </row>
        <row r="950">
          <cell r="B950" t="str">
            <v>MOI64</v>
          </cell>
          <cell r="C950" t="str">
            <v/>
          </cell>
          <cell r="D950" t="str">
            <v>Vũ Kim</v>
          </cell>
          <cell r="E950" t="str">
            <v>Bảng</v>
          </cell>
          <cell r="F950">
            <v>8</v>
          </cell>
          <cell r="G950" t="str">
            <v>HS-CN sinh học thực phẩm</v>
          </cell>
          <cell r="H950" t="str">
            <v>Khoa Công nghệ thực phẩm</v>
          </cell>
          <cell r="I950" t="str">
            <v/>
          </cell>
          <cell r="J950">
            <v>6.44</v>
          </cell>
          <cell r="K950">
            <v>0</v>
          </cell>
          <cell r="L950" t="str">
            <v>01-Dec-06</v>
          </cell>
          <cell r="M950" t="str">
            <v>16-Mar-71</v>
          </cell>
          <cell r="N950">
            <v>3</v>
          </cell>
          <cell r="O950" t="str">
            <v>0801</v>
          </cell>
          <cell r="P950" t="str">
            <v>0801</v>
          </cell>
          <cell r="Q950" t="str">
            <v>15.110</v>
          </cell>
          <cell r="R950" t="str">
            <v>15.110</v>
          </cell>
          <cell r="S950" t="str">
            <v>MOI64</v>
          </cell>
        </row>
        <row r="951">
          <cell r="B951" t="str">
            <v>MOI29</v>
          </cell>
          <cell r="C951" t="str">
            <v/>
          </cell>
          <cell r="D951" t="str">
            <v>Vũ Thị</v>
          </cell>
          <cell r="E951" t="str">
            <v>Thư</v>
          </cell>
          <cell r="F951">
            <v>8</v>
          </cell>
          <cell r="G951" t="str">
            <v>HS-CN sinh học thực phẩm</v>
          </cell>
          <cell r="H951" t="str">
            <v>Khoa Công nghệ thực phẩm</v>
          </cell>
          <cell r="I951" t="str">
            <v/>
          </cell>
          <cell r="J951">
            <v>6.78</v>
          </cell>
          <cell r="K951">
            <v>0</v>
          </cell>
          <cell r="L951" t="str">
            <v>01-Jul-03</v>
          </cell>
          <cell r="M951" t="str">
            <v>01-Oct-67</v>
          </cell>
          <cell r="N951">
            <v>2</v>
          </cell>
          <cell r="O951" t="str">
            <v>0801</v>
          </cell>
          <cell r="P951" t="str">
            <v>0801</v>
          </cell>
          <cell r="Q951" t="str">
            <v>15.110</v>
          </cell>
          <cell r="R951" t="str">
            <v>15.110</v>
          </cell>
          <cell r="S951" t="str">
            <v>MOI29</v>
          </cell>
        </row>
        <row r="952">
          <cell r="B952" t="str">
            <v>HSC03</v>
          </cell>
          <cell r="C952" t="str">
            <v>3120215005398</v>
          </cell>
          <cell r="D952" t="str">
            <v>Ngô Xuân</v>
          </cell>
          <cell r="E952" t="str">
            <v>Mạnh</v>
          </cell>
          <cell r="F952">
            <v>8</v>
          </cell>
          <cell r="G952" t="str">
            <v>HS-CN sinh học thực phẩm</v>
          </cell>
          <cell r="H952" t="str">
            <v>Khoa Công nghệ thực phẩm</v>
          </cell>
          <cell r="I952" t="str">
            <v>PGS.TS. Giảng viên chính, Bảo lưu PCCV</v>
          </cell>
          <cell r="J952">
            <v>6.78</v>
          </cell>
          <cell r="K952">
            <v>0.09</v>
          </cell>
          <cell r="L952" t="str">
            <v>01-Dec-15</v>
          </cell>
          <cell r="M952" t="str">
            <v>01-Jun-03</v>
          </cell>
          <cell r="N952">
            <v>2</v>
          </cell>
          <cell r="O952" t="str">
            <v>0801</v>
          </cell>
          <cell r="P952" t="str">
            <v>0801</v>
          </cell>
          <cell r="Q952" t="str">
            <v>15.109</v>
          </cell>
          <cell r="R952" t="str">
            <v>V.07.01.01</v>
          </cell>
          <cell r="S952" t="str">
            <v>HSC03</v>
          </cell>
        </row>
        <row r="953">
          <cell r="B953" t="str">
            <v>HSC11</v>
          </cell>
          <cell r="C953" t="str">
            <v>3120215006390</v>
          </cell>
          <cell r="D953" t="str">
            <v>Hoàng Hải</v>
          </cell>
          <cell r="E953" t="str">
            <v>Hà</v>
          </cell>
          <cell r="F953">
            <v>8</v>
          </cell>
          <cell r="G953" t="str">
            <v>HS-CN sinh học thực phẩm</v>
          </cell>
          <cell r="H953" t="str">
            <v>Khoa Công nghệ thực phẩm</v>
          </cell>
          <cell r="I953" t="str">
            <v>Tiến sĩ, Giảng viên</v>
          </cell>
          <cell r="J953">
            <v>4.9800000000000004</v>
          </cell>
          <cell r="K953">
            <v>0</v>
          </cell>
          <cell r="L953" t="str">
            <v>01-Nov-20</v>
          </cell>
          <cell r="M953" t="str">
            <v>03-Nov-14</v>
          </cell>
          <cell r="N953">
            <v>2</v>
          </cell>
          <cell r="O953" t="str">
            <v>0801</v>
          </cell>
          <cell r="P953" t="str">
            <v>0801</v>
          </cell>
          <cell r="Q953" t="str">
            <v>15.111</v>
          </cell>
          <cell r="R953" t="str">
            <v>V.07.01.03</v>
          </cell>
          <cell r="S953" t="str">
            <v>HSC11</v>
          </cell>
        </row>
        <row r="954">
          <cell r="B954" t="str">
            <v>MOI34</v>
          </cell>
          <cell r="C954" t="str">
            <v>3120215005454</v>
          </cell>
          <cell r="D954" t="str">
            <v>Nguyễn Xuân</v>
          </cell>
          <cell r="E954" t="str">
            <v>Bắc</v>
          </cell>
          <cell r="F954">
            <v>8</v>
          </cell>
          <cell r="G954" t="str">
            <v>HS-CN sinh học thực phẩm</v>
          </cell>
          <cell r="H954" t="str">
            <v>Khoa Công nghệ thực phẩm</v>
          </cell>
          <cell r="I954" t="str">
            <v>Thạc sĩ, Kỹ sư</v>
          </cell>
          <cell r="J954">
            <v>3.33</v>
          </cell>
          <cell r="K954">
            <v>0</v>
          </cell>
          <cell r="L954" t="str">
            <v>01-Mar-19</v>
          </cell>
          <cell r="M954" t="str">
            <v>01-Mar-14</v>
          </cell>
          <cell r="N954">
            <v>3</v>
          </cell>
          <cell r="O954" t="str">
            <v>0801</v>
          </cell>
          <cell r="P954" t="str">
            <v>0801</v>
          </cell>
          <cell r="Q954" t="str">
            <v>13.095</v>
          </cell>
          <cell r="R954" t="str">
            <v>13.095</v>
          </cell>
          <cell r="S954" t="str">
            <v>MOI34</v>
          </cell>
        </row>
        <row r="955">
          <cell r="B955" t="str">
            <v>HSC01</v>
          </cell>
          <cell r="C955" t="str">
            <v>3120215005431</v>
          </cell>
          <cell r="D955" t="str">
            <v>Nguyễn Văn</v>
          </cell>
          <cell r="E955" t="str">
            <v>Lâm</v>
          </cell>
          <cell r="F955">
            <v>8</v>
          </cell>
          <cell r="G955" t="str">
            <v>HS-CN sinh học thực phẩm</v>
          </cell>
          <cell r="H955" t="str">
            <v>Khoa Công nghệ thực phẩm</v>
          </cell>
          <cell r="I955" t="str">
            <v>Tiến sĩ, Giảng viên</v>
          </cell>
          <cell r="J955">
            <v>3.66</v>
          </cell>
          <cell r="K955">
            <v>0</v>
          </cell>
          <cell r="L955" t="str">
            <v>01-Sep-16</v>
          </cell>
          <cell r="M955" t="str">
            <v>01-Sep-04</v>
          </cell>
          <cell r="N955">
            <v>2</v>
          </cell>
          <cell r="O955" t="str">
            <v>0801</v>
          </cell>
          <cell r="P955" t="str">
            <v>0801</v>
          </cell>
          <cell r="Q955" t="str">
            <v>15.111</v>
          </cell>
          <cell r="R955" t="str">
            <v>V.07.01.03</v>
          </cell>
          <cell r="S955" t="str">
            <v>HSC01</v>
          </cell>
        </row>
        <row r="956">
          <cell r="B956" t="str">
            <v>HSC07</v>
          </cell>
          <cell r="C956" t="str">
            <v>3120215005448</v>
          </cell>
          <cell r="D956" t="str">
            <v>Võ Nhân</v>
          </cell>
          <cell r="E956" t="str">
            <v>Hậu</v>
          </cell>
          <cell r="F956">
            <v>8</v>
          </cell>
          <cell r="G956" t="str">
            <v>HS-CN sinh học thực phẩm</v>
          </cell>
          <cell r="H956" t="str">
            <v>Khoa Công nghệ thực phẩm</v>
          </cell>
          <cell r="I956" t="str">
            <v/>
          </cell>
          <cell r="J956">
            <v>3</v>
          </cell>
          <cell r="K956">
            <v>0</v>
          </cell>
          <cell r="L956" t="str">
            <v>01-Oct-08</v>
          </cell>
          <cell r="M956" t="str">
            <v>01-Oct-05</v>
          </cell>
          <cell r="N956">
            <v>3</v>
          </cell>
          <cell r="O956" t="str">
            <v>0801</v>
          </cell>
          <cell r="P956" t="str">
            <v>0801</v>
          </cell>
          <cell r="Q956" t="str">
            <v>15.111</v>
          </cell>
          <cell r="R956" t="str">
            <v>15.111</v>
          </cell>
          <cell r="S956" t="str">
            <v>HSC07</v>
          </cell>
        </row>
        <row r="957">
          <cell r="B957" t="str">
            <v>HSC08</v>
          </cell>
          <cell r="C957" t="str">
            <v>3120215010159</v>
          </cell>
          <cell r="D957" t="str">
            <v>Nguyễn Hương</v>
          </cell>
          <cell r="E957" t="str">
            <v>Thủy</v>
          </cell>
          <cell r="F957">
            <v>8</v>
          </cell>
          <cell r="G957" t="str">
            <v>HS-CN sinh học thực phẩm</v>
          </cell>
          <cell r="H957" t="str">
            <v>Khoa Công nghệ thực phẩm</v>
          </cell>
          <cell r="I957" t="str">
            <v>Thạc sĩ, Giảng viên</v>
          </cell>
          <cell r="J957">
            <v>2.67</v>
          </cell>
          <cell r="K957">
            <v>0</v>
          </cell>
          <cell r="L957" t="str">
            <v>01-Oct-10</v>
          </cell>
          <cell r="M957" t="str">
            <v>01-Oct-07</v>
          </cell>
          <cell r="N957">
            <v>3</v>
          </cell>
          <cell r="O957" t="str">
            <v>0801</v>
          </cell>
          <cell r="P957" t="str">
            <v>0801</v>
          </cell>
          <cell r="Q957" t="str">
            <v>15.111</v>
          </cell>
          <cell r="R957" t="str">
            <v>15.111</v>
          </cell>
          <cell r="S957" t="str">
            <v>HSC08</v>
          </cell>
        </row>
        <row r="958">
          <cell r="B958" t="str">
            <v>HSC10</v>
          </cell>
          <cell r="C958" t="str">
            <v>3120215005460</v>
          </cell>
          <cell r="D958" t="str">
            <v>Vũ Thị</v>
          </cell>
          <cell r="E958" t="str">
            <v>Hằng</v>
          </cell>
          <cell r="F958">
            <v>8</v>
          </cell>
          <cell r="G958" t="str">
            <v>HS-CN sinh học thực phẩm</v>
          </cell>
          <cell r="H958" t="str">
            <v>Khoa Công nghệ thực phẩm</v>
          </cell>
          <cell r="I958" t="str">
            <v>Thạc sĩ, Giảng viên</v>
          </cell>
          <cell r="J958">
            <v>3.33</v>
          </cell>
          <cell r="K958">
            <v>0</v>
          </cell>
          <cell r="L958" t="str">
            <v>01-Oct-17</v>
          </cell>
          <cell r="M958" t="str">
            <v>01-Oct-08</v>
          </cell>
          <cell r="N958">
            <v>3</v>
          </cell>
          <cell r="O958" t="str">
            <v>0801</v>
          </cell>
          <cell r="P958" t="str">
            <v>0801</v>
          </cell>
          <cell r="Q958" t="str">
            <v>15.111</v>
          </cell>
          <cell r="R958" t="str">
            <v>V.07.01.03</v>
          </cell>
          <cell r="S958" t="str">
            <v>HSC10</v>
          </cell>
        </row>
        <row r="959">
          <cell r="B959" t="str">
            <v/>
          </cell>
          <cell r="C959" t="str">
            <v>3120215009505</v>
          </cell>
          <cell r="D959" t="str">
            <v>Ngô Xuân</v>
          </cell>
          <cell r="E959" t="str">
            <v>Trung</v>
          </cell>
          <cell r="F959">
            <v>8</v>
          </cell>
          <cell r="G959" t="str">
            <v>HS-CN sinh học thực phẩm</v>
          </cell>
          <cell r="H959" t="str">
            <v>Khoa Công nghệ thực phẩm</v>
          </cell>
          <cell r="I959" t="str">
            <v>Tiến sĩ, Giảng viên tập sự</v>
          </cell>
          <cell r="J959">
            <v>1.99</v>
          </cell>
          <cell r="K959">
            <v>0</v>
          </cell>
          <cell r="L959" t="str">
            <v>01-Aug-08</v>
          </cell>
          <cell r="M959" t="str">
            <v>01-Aug-08</v>
          </cell>
          <cell r="N959">
            <v>2</v>
          </cell>
          <cell r="O959" t="str">
            <v>0801</v>
          </cell>
          <cell r="P959" t="str">
            <v>0801</v>
          </cell>
          <cell r="Q959" t="str">
            <v>15.111</v>
          </cell>
          <cell r="R959" t="str">
            <v>15.111</v>
          </cell>
          <cell r="S959" t="str">
            <v/>
          </cell>
        </row>
        <row r="960">
          <cell r="B960" t="str">
            <v>HSC09</v>
          </cell>
          <cell r="C960" t="str">
            <v>3120215056613</v>
          </cell>
          <cell r="D960" t="str">
            <v>Trần Thị</v>
          </cell>
          <cell r="E960" t="str">
            <v>Hoài</v>
          </cell>
          <cell r="F960">
            <v>8</v>
          </cell>
          <cell r="G960" t="str">
            <v>HS-CN sinh học thực phẩm</v>
          </cell>
          <cell r="H960" t="str">
            <v>Khoa Công nghệ thực phẩm</v>
          </cell>
          <cell r="I960" t="str">
            <v>Thạc sĩ, Giảng viên</v>
          </cell>
          <cell r="J960">
            <v>2.67</v>
          </cell>
          <cell r="K960">
            <v>0</v>
          </cell>
          <cell r="L960" t="str">
            <v>01-Sep-19</v>
          </cell>
          <cell r="M960" t="str">
            <v>01-Sep-19</v>
          </cell>
          <cell r="N960">
            <v>3</v>
          </cell>
          <cell r="O960" t="str">
            <v>0801</v>
          </cell>
          <cell r="P960" t="str">
            <v>0801</v>
          </cell>
          <cell r="Q960" t="str">
            <v>15.111</v>
          </cell>
          <cell r="R960" t="str">
            <v>V.07.01.03</v>
          </cell>
          <cell r="S960" t="str">
            <v>HSC09</v>
          </cell>
        </row>
        <row r="961">
          <cell r="B961" t="str">
            <v/>
          </cell>
          <cell r="C961" t="str">
            <v>3120215005477</v>
          </cell>
          <cell r="D961" t="str">
            <v>Hoàng Thị Minh</v>
          </cell>
          <cell r="E961" t="str">
            <v>Tâm</v>
          </cell>
          <cell r="F961">
            <v>8</v>
          </cell>
          <cell r="G961" t="str">
            <v>Công nghệ chế biến</v>
          </cell>
          <cell r="H961" t="str">
            <v>Khoa Công nghệ thực phẩm</v>
          </cell>
          <cell r="I961" t="str">
            <v/>
          </cell>
          <cell r="J961">
            <v>3.63</v>
          </cell>
          <cell r="K961">
            <v>0.11</v>
          </cell>
          <cell r="L961" t="str">
            <v>01-Dec-10</v>
          </cell>
          <cell r="M961" t="str">
            <v>01-Jan-80</v>
          </cell>
          <cell r="N961">
            <v>7</v>
          </cell>
          <cell r="O961" t="str">
            <v>0802</v>
          </cell>
          <cell r="P961" t="str">
            <v>0802</v>
          </cell>
          <cell r="Q961" t="str">
            <v>01.007</v>
          </cell>
          <cell r="R961" t="str">
            <v>01.007</v>
          </cell>
          <cell r="S961" t="str">
            <v/>
          </cell>
        </row>
        <row r="962">
          <cell r="B962" t="str">
            <v>CNC04</v>
          </cell>
          <cell r="C962" t="str">
            <v>3120215005510</v>
          </cell>
          <cell r="D962" t="str">
            <v>Nguyễn Đặng</v>
          </cell>
          <cell r="E962" t="str">
            <v>Dung</v>
          </cell>
          <cell r="F962">
            <v>8</v>
          </cell>
          <cell r="G962" t="str">
            <v>Công nghệ chế biến</v>
          </cell>
          <cell r="H962" t="str">
            <v>Khoa Công nghệ thực phẩm</v>
          </cell>
          <cell r="I962" t="str">
            <v/>
          </cell>
          <cell r="J962">
            <v>3.33</v>
          </cell>
          <cell r="K962">
            <v>0</v>
          </cell>
          <cell r="L962" t="str">
            <v>01-Sep-09</v>
          </cell>
          <cell r="M962" t="str">
            <v>01-Oct-00</v>
          </cell>
          <cell r="N962">
            <v>3</v>
          </cell>
          <cell r="O962" t="str">
            <v>0802</v>
          </cell>
          <cell r="P962" t="str">
            <v>0802</v>
          </cell>
          <cell r="Q962" t="str">
            <v>15.111</v>
          </cell>
          <cell r="R962" t="str">
            <v>15.111</v>
          </cell>
          <cell r="S962" t="str">
            <v>CNC04</v>
          </cell>
        </row>
        <row r="963">
          <cell r="B963" t="str">
            <v>CNC09</v>
          </cell>
          <cell r="C963" t="str">
            <v>3120215005527</v>
          </cell>
          <cell r="D963" t="str">
            <v>Trần Thị</v>
          </cell>
          <cell r="E963" t="str">
            <v>Định</v>
          </cell>
          <cell r="F963">
            <v>8</v>
          </cell>
          <cell r="G963" t="str">
            <v>Công nghệ chế biến</v>
          </cell>
          <cell r="H963" t="str">
            <v>Khoa Công nghệ thực phẩm</v>
          </cell>
          <cell r="I963" t="str">
            <v>PGS.TS, Giảng viên cao cấp, Trưởng BM</v>
          </cell>
          <cell r="J963">
            <v>6.56</v>
          </cell>
          <cell r="K963">
            <v>0</v>
          </cell>
          <cell r="L963" t="str">
            <v>24-Mar-19</v>
          </cell>
          <cell r="M963" t="str">
            <v>24-Mar-17</v>
          </cell>
          <cell r="N963">
            <v>2</v>
          </cell>
          <cell r="O963" t="str">
            <v>0802</v>
          </cell>
          <cell r="P963" t="str">
            <v>0802</v>
          </cell>
          <cell r="Q963" t="str">
            <v>15.109</v>
          </cell>
          <cell r="R963" t="str">
            <v>V.07.01.01</v>
          </cell>
          <cell r="S963" t="str">
            <v>CNC09</v>
          </cell>
        </row>
        <row r="964">
          <cell r="B964" t="str">
            <v>MOI59</v>
          </cell>
          <cell r="C964" t="str">
            <v/>
          </cell>
          <cell r="D964" t="str">
            <v>Phạm Thị</v>
          </cell>
          <cell r="E964" t="str">
            <v>Vân</v>
          </cell>
          <cell r="F964">
            <v>8</v>
          </cell>
          <cell r="G964" t="str">
            <v>Công nghệ chế biến</v>
          </cell>
          <cell r="H964" t="str">
            <v>Khoa Công nghệ thực phẩm</v>
          </cell>
          <cell r="I964" t="str">
            <v/>
          </cell>
          <cell r="J964">
            <v>5.76</v>
          </cell>
          <cell r="K964">
            <v>0</v>
          </cell>
          <cell r="L964" t="str">
            <v>01-Sep-07</v>
          </cell>
          <cell r="M964" t="str">
            <v>01-Mar-76</v>
          </cell>
          <cell r="N964">
            <v>3</v>
          </cell>
          <cell r="O964" t="str">
            <v>0802</v>
          </cell>
          <cell r="P964" t="str">
            <v>0802</v>
          </cell>
          <cell r="Q964" t="str">
            <v>15.110</v>
          </cell>
          <cell r="R964" t="str">
            <v>15.110</v>
          </cell>
          <cell r="S964" t="str">
            <v>MOI59</v>
          </cell>
        </row>
        <row r="965">
          <cell r="B965" t="str">
            <v>CNC05</v>
          </cell>
          <cell r="C965" t="str">
            <v>3120215005540</v>
          </cell>
          <cell r="D965" t="str">
            <v>Giang Trung</v>
          </cell>
          <cell r="E965" t="str">
            <v>Khoa</v>
          </cell>
          <cell r="F965">
            <v>8</v>
          </cell>
          <cell r="G965" t="str">
            <v>Công nghệ chế biến</v>
          </cell>
          <cell r="H965" t="str">
            <v>Ban Công tác chính trị và Công tác sinh viên</v>
          </cell>
          <cell r="I965" t="str">
            <v>Tiến sĩ, Giảng viên chính, Trưởng Ban</v>
          </cell>
          <cell r="J965">
            <v>5.42</v>
          </cell>
          <cell r="K965">
            <v>0</v>
          </cell>
          <cell r="L965" t="str">
            <v>01-Mar-19</v>
          </cell>
          <cell r="M965" t="str">
            <v>01-Mar-11</v>
          </cell>
          <cell r="N965">
            <v>2</v>
          </cell>
          <cell r="O965" t="str">
            <v>2700</v>
          </cell>
          <cell r="P965" t="str">
            <v>0802</v>
          </cell>
          <cell r="Q965" t="str">
            <v>15.110</v>
          </cell>
          <cell r="R965" t="str">
            <v>V.07.01.02</v>
          </cell>
          <cell r="S965" t="str">
            <v>CNC05</v>
          </cell>
        </row>
        <row r="966">
          <cell r="B966" t="str">
            <v>CNC06</v>
          </cell>
          <cell r="C966" t="str">
            <v>3120215005490</v>
          </cell>
          <cell r="D966" t="str">
            <v>Nguyễn Đức</v>
          </cell>
          <cell r="E966" t="str">
            <v>Doan</v>
          </cell>
          <cell r="F966">
            <v>8</v>
          </cell>
          <cell r="G966" t="str">
            <v>Công nghệ chế biến</v>
          </cell>
          <cell r="H966" t="str">
            <v>Khoa Công nghệ thực phẩm</v>
          </cell>
          <cell r="I966" t="str">
            <v>Phó Giáo sư, Tiến sĩ, Giảng viên</v>
          </cell>
          <cell r="J966">
            <v>4.32</v>
          </cell>
          <cell r="K966">
            <v>0</v>
          </cell>
          <cell r="L966" t="str">
            <v>01-May-19</v>
          </cell>
          <cell r="M966" t="str">
            <v>01-May-02</v>
          </cell>
          <cell r="N966">
            <v>2</v>
          </cell>
          <cell r="O966" t="str">
            <v>0802</v>
          </cell>
          <cell r="P966" t="str">
            <v>0802</v>
          </cell>
          <cell r="Q966" t="str">
            <v>15.111</v>
          </cell>
          <cell r="R966" t="str">
            <v>V.07.01.03</v>
          </cell>
          <cell r="S966" t="str">
            <v>CNC06</v>
          </cell>
        </row>
        <row r="967">
          <cell r="B967" t="str">
            <v>CNC02</v>
          </cell>
          <cell r="C967" t="str">
            <v>3120215005483</v>
          </cell>
          <cell r="D967" t="str">
            <v>Nguyễn Xuân</v>
          </cell>
          <cell r="E967" t="str">
            <v>Bang</v>
          </cell>
          <cell r="F967">
            <v>8</v>
          </cell>
          <cell r="G967" t="str">
            <v>Công nghệ chế biến</v>
          </cell>
          <cell r="H967" t="str">
            <v>Khoa Công nghệ thực phẩm</v>
          </cell>
          <cell r="I967" t="str">
            <v>Giảng viên</v>
          </cell>
          <cell r="J967">
            <v>3.99</v>
          </cell>
          <cell r="K967">
            <v>0</v>
          </cell>
          <cell r="L967" t="str">
            <v>01-Apr-14</v>
          </cell>
          <cell r="M967" t="str">
            <v>01-Apr-99</v>
          </cell>
          <cell r="N967">
            <v>4</v>
          </cell>
          <cell r="O967" t="str">
            <v>0802</v>
          </cell>
          <cell r="P967" t="str">
            <v>0802</v>
          </cell>
          <cell r="Q967" t="str">
            <v>15.111</v>
          </cell>
          <cell r="R967" t="str">
            <v>15.111</v>
          </cell>
          <cell r="S967" t="str">
            <v>CNC02</v>
          </cell>
        </row>
        <row r="968">
          <cell r="B968" t="str">
            <v>CNC10</v>
          </cell>
          <cell r="C968" t="str">
            <v>3120215005533</v>
          </cell>
          <cell r="D968" t="str">
            <v>Trần Thị Thu</v>
          </cell>
          <cell r="E968" t="str">
            <v>Hằng</v>
          </cell>
          <cell r="F968">
            <v>8</v>
          </cell>
          <cell r="G968" t="str">
            <v>Công nghệ chế biến</v>
          </cell>
          <cell r="H968" t="str">
            <v>Khoa Công nghệ thực phẩm</v>
          </cell>
          <cell r="I968" t="str">
            <v>Tiến sĩ, Giảng viên</v>
          </cell>
          <cell r="J968">
            <v>3.99</v>
          </cell>
          <cell r="K968">
            <v>0</v>
          </cell>
          <cell r="L968" t="str">
            <v>01-Sep-19</v>
          </cell>
          <cell r="M968" t="str">
            <v>01-Sep-04</v>
          </cell>
          <cell r="N968">
            <v>2</v>
          </cell>
          <cell r="O968" t="str">
            <v>0802</v>
          </cell>
          <cell r="P968" t="str">
            <v>0802</v>
          </cell>
          <cell r="Q968" t="str">
            <v>15.111</v>
          </cell>
          <cell r="R968" t="str">
            <v>V.07.01.03</v>
          </cell>
          <cell r="S968" t="str">
            <v>CNC10</v>
          </cell>
        </row>
        <row r="969">
          <cell r="B969" t="str">
            <v/>
          </cell>
          <cell r="C969" t="str">
            <v/>
          </cell>
          <cell r="D969" t="str">
            <v>Nguyễn Thanh</v>
          </cell>
          <cell r="E969" t="str">
            <v>Loan</v>
          </cell>
          <cell r="F969">
            <v>8</v>
          </cell>
          <cell r="G969" t="str">
            <v>Công nghệ chế biến</v>
          </cell>
          <cell r="H969" t="str">
            <v>Khoa Công nghệ thực phẩm</v>
          </cell>
          <cell r="I969" t="str">
            <v/>
          </cell>
          <cell r="J969">
            <v>1.99</v>
          </cell>
          <cell r="K969">
            <v>0</v>
          </cell>
          <cell r="L969" t="str">
            <v>01-Oct-07</v>
          </cell>
          <cell r="M969" t="str">
            <v>10-Oct-07</v>
          </cell>
          <cell r="N969">
            <v>4</v>
          </cell>
          <cell r="O969" t="str">
            <v>0802</v>
          </cell>
          <cell r="P969" t="str">
            <v>0802</v>
          </cell>
          <cell r="Q969" t="str">
            <v>15.111</v>
          </cell>
          <cell r="R969" t="str">
            <v>15.111</v>
          </cell>
          <cell r="S969" t="str">
            <v/>
          </cell>
        </row>
        <row r="970">
          <cell r="B970" t="str">
            <v>CNC08</v>
          </cell>
          <cell r="C970" t="str">
            <v>3120215028539</v>
          </cell>
          <cell r="D970" t="str">
            <v>Phạm Thu</v>
          </cell>
          <cell r="E970" t="str">
            <v>Hà</v>
          </cell>
          <cell r="F970">
            <v>8</v>
          </cell>
          <cell r="G970" t="str">
            <v>Công nghệ chế biến</v>
          </cell>
          <cell r="H970" t="str">
            <v>Khoa Công nghệ thực phẩm</v>
          </cell>
          <cell r="I970" t="str">
            <v/>
          </cell>
          <cell r="J970">
            <v>3</v>
          </cell>
          <cell r="K970">
            <v>0</v>
          </cell>
          <cell r="L970" t="str">
            <v>01-Jun-10</v>
          </cell>
          <cell r="M970" t="str">
            <v>01-Jun-10</v>
          </cell>
          <cell r="N970">
            <v>2</v>
          </cell>
          <cell r="O970" t="str">
            <v>0802</v>
          </cell>
          <cell r="P970" t="str">
            <v>0802</v>
          </cell>
          <cell r="Q970" t="str">
            <v>15.111</v>
          </cell>
          <cell r="R970" t="str">
            <v>15.111</v>
          </cell>
          <cell r="S970" t="str">
            <v>CNC08</v>
          </cell>
        </row>
        <row r="971">
          <cell r="B971" t="str">
            <v>CNC11</v>
          </cell>
          <cell r="C971" t="str">
            <v>3120215033341</v>
          </cell>
          <cell r="D971" t="str">
            <v>Vũ Quỳnh</v>
          </cell>
          <cell r="E971" t="str">
            <v>Hương</v>
          </cell>
          <cell r="F971">
            <v>8</v>
          </cell>
          <cell r="G971" t="str">
            <v>Công nghệ chế biến</v>
          </cell>
          <cell r="H971" t="str">
            <v>Khoa Công nghệ thực phẩm</v>
          </cell>
          <cell r="I971" t="str">
            <v>Tiến sĩ, Giảng viên</v>
          </cell>
          <cell r="J971">
            <v>3.33</v>
          </cell>
          <cell r="K971">
            <v>0</v>
          </cell>
          <cell r="L971" t="str">
            <v>01-Mar-20</v>
          </cell>
          <cell r="M971" t="str">
            <v>01-Mar-11</v>
          </cell>
          <cell r="N971">
            <v>2</v>
          </cell>
          <cell r="O971" t="str">
            <v>0802</v>
          </cell>
          <cell r="P971" t="str">
            <v>0802</v>
          </cell>
          <cell r="Q971" t="str">
            <v>15.111</v>
          </cell>
          <cell r="R971" t="str">
            <v>V.07.01.03</v>
          </cell>
          <cell r="S971" t="str">
            <v>CNC11</v>
          </cell>
        </row>
        <row r="972">
          <cell r="B972" t="str">
            <v/>
          </cell>
          <cell r="C972" t="str">
            <v>3120215040195</v>
          </cell>
          <cell r="D972" t="str">
            <v>Nguyễn Thị</v>
          </cell>
          <cell r="E972" t="str">
            <v>Huyền</v>
          </cell>
          <cell r="F972">
            <v>8</v>
          </cell>
          <cell r="G972" t="str">
            <v>Công nghệ chế biến</v>
          </cell>
          <cell r="H972" t="str">
            <v>Khoa Công nghệ thực phẩm</v>
          </cell>
          <cell r="I972" t="str">
            <v>Kỹ sư</v>
          </cell>
          <cell r="J972">
            <v>3</v>
          </cell>
          <cell r="K972">
            <v>0</v>
          </cell>
          <cell r="L972" t="str">
            <v>01-Jan-20</v>
          </cell>
          <cell r="M972" t="str">
            <v>01-Jan-14</v>
          </cell>
          <cell r="N972">
            <v>4</v>
          </cell>
          <cell r="O972" t="str">
            <v>0802</v>
          </cell>
          <cell r="P972" t="str">
            <v>0802</v>
          </cell>
          <cell r="Q972" t="str">
            <v>13.095</v>
          </cell>
          <cell r="R972" t="str">
            <v>V.05.02.07</v>
          </cell>
          <cell r="S972" t="str">
            <v/>
          </cell>
        </row>
        <row r="973">
          <cell r="B973" t="str">
            <v>CNC12</v>
          </cell>
          <cell r="C973" t="str">
            <v>3120215039007</v>
          </cell>
          <cell r="D973" t="str">
            <v>Đinh Thị</v>
          </cell>
          <cell r="E973" t="str">
            <v>Hiền</v>
          </cell>
          <cell r="F973">
            <v>8</v>
          </cell>
          <cell r="G973" t="str">
            <v>Công nghệ chế biến</v>
          </cell>
          <cell r="H973" t="str">
            <v>Khoa Công nghệ thực phẩm</v>
          </cell>
          <cell r="I973" t="str">
            <v>Tiến sĩ, Giảng viên, Phó BM</v>
          </cell>
          <cell r="J973">
            <v>3.66</v>
          </cell>
          <cell r="K973">
            <v>0</v>
          </cell>
          <cell r="L973" t="str">
            <v>01-Jan-19</v>
          </cell>
          <cell r="M973" t="str">
            <v>01-Jan-13</v>
          </cell>
          <cell r="N973">
            <v>2</v>
          </cell>
          <cell r="O973" t="str">
            <v>0802</v>
          </cell>
          <cell r="P973" t="str">
            <v>0802</v>
          </cell>
          <cell r="Q973" t="str">
            <v>15.111</v>
          </cell>
          <cell r="R973" t="str">
            <v>V.07.01.03</v>
          </cell>
          <cell r="S973" t="str">
            <v>CNC12</v>
          </cell>
        </row>
        <row r="974">
          <cell r="B974" t="str">
            <v>CNC13</v>
          </cell>
          <cell r="C974" t="str">
            <v>3120205824505</v>
          </cell>
          <cell r="D974" t="str">
            <v>Nguyễn Thị</v>
          </cell>
          <cell r="E974" t="str">
            <v>Quyên</v>
          </cell>
          <cell r="F974">
            <v>8</v>
          </cell>
          <cell r="G974" t="str">
            <v>Công nghệ chế biến</v>
          </cell>
          <cell r="H974" t="str">
            <v>Khoa Công nghệ thực phẩm</v>
          </cell>
          <cell r="I974" t="str">
            <v>Thạc sĩ, Giảng viên</v>
          </cell>
          <cell r="J974">
            <v>2.67</v>
          </cell>
          <cell r="K974">
            <v>0</v>
          </cell>
          <cell r="L974" t="str">
            <v>01-Jan-19</v>
          </cell>
          <cell r="M974" t="str">
            <v>01-Jan-16</v>
          </cell>
          <cell r="N974">
            <v>3</v>
          </cell>
          <cell r="O974" t="str">
            <v>0802</v>
          </cell>
          <cell r="P974" t="str">
            <v>0802</v>
          </cell>
          <cell r="Q974" t="str">
            <v>15.111</v>
          </cell>
          <cell r="R974" t="str">
            <v>V.07.01.03</v>
          </cell>
          <cell r="S974" t="str">
            <v>CNC13</v>
          </cell>
        </row>
        <row r="975">
          <cell r="B975" t="str">
            <v/>
          </cell>
          <cell r="C975" t="str">
            <v/>
          </cell>
          <cell r="D975" t="str">
            <v>Nguyễn Thị Mai</v>
          </cell>
          <cell r="E975" t="str">
            <v>Hoa</v>
          </cell>
          <cell r="F975">
            <v>8</v>
          </cell>
          <cell r="G975" t="str">
            <v>Công nghệ Sau thu hoạch</v>
          </cell>
          <cell r="H975" t="str">
            <v>Khoa Công nghệ thực phẩm</v>
          </cell>
          <cell r="I975" t="str">
            <v/>
          </cell>
          <cell r="J975">
            <v>3.63</v>
          </cell>
          <cell r="K975">
            <v>0.1</v>
          </cell>
          <cell r="L975" t="str">
            <v>01-Dec-08</v>
          </cell>
          <cell r="M975" t="str">
            <v>01-Dec-77</v>
          </cell>
          <cell r="N975">
            <v>7</v>
          </cell>
          <cell r="O975" t="str">
            <v>0803</v>
          </cell>
          <cell r="P975" t="str">
            <v>0803</v>
          </cell>
          <cell r="Q975" t="str">
            <v>01.007</v>
          </cell>
          <cell r="R975" t="str">
            <v>01.007</v>
          </cell>
          <cell r="S975" t="str">
            <v/>
          </cell>
        </row>
        <row r="976">
          <cell r="B976" t="str">
            <v/>
          </cell>
          <cell r="C976" t="str">
            <v/>
          </cell>
          <cell r="D976" t="str">
            <v>Hoàng Đình</v>
          </cell>
          <cell r="E976" t="str">
            <v>Tùng</v>
          </cell>
          <cell r="F976">
            <v>8</v>
          </cell>
          <cell r="G976" t="str">
            <v>Công nghệ Sau thu hoạch</v>
          </cell>
          <cell r="H976" t="str">
            <v>Khoa Công nghệ thực phẩm</v>
          </cell>
          <cell r="I976" t="str">
            <v/>
          </cell>
          <cell r="J976">
            <v>4.74</v>
          </cell>
          <cell r="K976">
            <v>0</v>
          </cell>
          <cell r="L976" t="str">
            <v>01-Oct-04</v>
          </cell>
          <cell r="M976" t="str">
            <v>01-Jun-80</v>
          </cell>
          <cell r="N976">
            <v>3</v>
          </cell>
          <cell r="O976" t="str">
            <v>0803</v>
          </cell>
          <cell r="P976" t="str">
            <v>0803</v>
          </cell>
          <cell r="Q976" t="str">
            <v>15.110</v>
          </cell>
          <cell r="R976" t="str">
            <v>15.110</v>
          </cell>
          <cell r="S976" t="str">
            <v/>
          </cell>
        </row>
        <row r="977">
          <cell r="B977" t="str">
            <v>CNS01</v>
          </cell>
          <cell r="C977" t="str">
            <v>3120215005612</v>
          </cell>
          <cell r="D977" t="str">
            <v>Nguyễn Mạnh</v>
          </cell>
          <cell r="E977" t="str">
            <v>Khải</v>
          </cell>
          <cell r="F977">
            <v>8</v>
          </cell>
          <cell r="G977" t="str">
            <v>Công nghệ Sau thu hoạch</v>
          </cell>
          <cell r="H977" t="str">
            <v>Khoa Công nghệ thực phẩm</v>
          </cell>
          <cell r="I977" t="str">
            <v>Thạc sĩ, Giảng viên chính</v>
          </cell>
          <cell r="J977">
            <v>6.44</v>
          </cell>
          <cell r="K977">
            <v>0</v>
          </cell>
          <cell r="L977" t="str">
            <v>01-Jan-13</v>
          </cell>
          <cell r="M977" t="str">
            <v>01-Jan-01</v>
          </cell>
          <cell r="N977">
            <v>3</v>
          </cell>
          <cell r="O977" t="str">
            <v>0803</v>
          </cell>
          <cell r="P977" t="str">
            <v>0803</v>
          </cell>
          <cell r="Q977" t="str">
            <v>15.110</v>
          </cell>
          <cell r="R977" t="str">
            <v>15.110</v>
          </cell>
          <cell r="S977" t="str">
            <v>TG263</v>
          </cell>
        </row>
        <row r="978">
          <cell r="B978" t="str">
            <v/>
          </cell>
          <cell r="C978" t="str">
            <v>3120215006559</v>
          </cell>
          <cell r="D978" t="str">
            <v>Đinh Sơn</v>
          </cell>
          <cell r="E978" t="str">
            <v>Quang</v>
          </cell>
          <cell r="F978">
            <v>8</v>
          </cell>
          <cell r="G978" t="str">
            <v>Công nghệ Sau thu hoạch</v>
          </cell>
          <cell r="H978" t="str">
            <v>Khoa Công nghệ thực phẩm</v>
          </cell>
          <cell r="I978" t="str">
            <v>Tiến sĩ, Giảng viên</v>
          </cell>
          <cell r="J978">
            <v>3.33</v>
          </cell>
          <cell r="K978">
            <v>0</v>
          </cell>
          <cell r="L978" t="str">
            <v>01-Apr-08</v>
          </cell>
          <cell r="M978" t="str">
            <v>01-Apr-99</v>
          </cell>
          <cell r="N978">
            <v>2</v>
          </cell>
          <cell r="O978" t="str">
            <v>0803</v>
          </cell>
          <cell r="P978" t="str">
            <v>0803</v>
          </cell>
          <cell r="Q978" t="str">
            <v>15.111</v>
          </cell>
          <cell r="R978" t="str">
            <v>15.111</v>
          </cell>
          <cell r="S978" t="str">
            <v/>
          </cell>
        </row>
        <row r="979">
          <cell r="B979" t="str">
            <v>CNS02</v>
          </cell>
          <cell r="C979" t="str">
            <v>3120215005641</v>
          </cell>
          <cell r="D979" t="str">
            <v>Vũ Thị Kim</v>
          </cell>
          <cell r="E979" t="str">
            <v>Oanh</v>
          </cell>
          <cell r="F979">
            <v>8</v>
          </cell>
          <cell r="G979" t="str">
            <v>Công nghệ Sau thu hoạch</v>
          </cell>
          <cell r="H979" t="str">
            <v>Khoa Công nghệ thực phẩm</v>
          </cell>
          <cell r="I979" t="str">
            <v>Tiến sĩ, Giảng viên chính, Phó BM</v>
          </cell>
          <cell r="J979">
            <v>4.74</v>
          </cell>
          <cell r="K979">
            <v>0</v>
          </cell>
          <cell r="L979" t="str">
            <v>01-Sep-21</v>
          </cell>
          <cell r="M979" t="str">
            <v>01-Dec-20</v>
          </cell>
          <cell r="N979">
            <v>2</v>
          </cell>
          <cell r="O979" t="str">
            <v>0803</v>
          </cell>
          <cell r="P979" t="str">
            <v>0803</v>
          </cell>
          <cell r="Q979" t="str">
            <v>15.110</v>
          </cell>
          <cell r="R979" t="str">
            <v>V.07.01.02</v>
          </cell>
          <cell r="S979" t="str">
            <v>CNS02</v>
          </cell>
        </row>
        <row r="980">
          <cell r="B980" t="str">
            <v>CNS05</v>
          </cell>
          <cell r="C980" t="str">
            <v>3120215005658</v>
          </cell>
          <cell r="D980" t="str">
            <v>Hà Hải</v>
          </cell>
          <cell r="E980" t="str">
            <v>Yến</v>
          </cell>
          <cell r="F980">
            <v>8</v>
          </cell>
          <cell r="G980" t="str">
            <v>Công nghệ Sau thu hoạch</v>
          </cell>
          <cell r="H980" t="str">
            <v>Khoa Công nghệ thực phẩm</v>
          </cell>
          <cell r="I980" t="str">
            <v/>
          </cell>
          <cell r="J980">
            <v>2.67</v>
          </cell>
          <cell r="K980">
            <v>0</v>
          </cell>
          <cell r="L980" t="str">
            <v>01-Oct-09</v>
          </cell>
          <cell r="M980" t="str">
            <v>01-Oct-05</v>
          </cell>
          <cell r="N980">
            <v>3</v>
          </cell>
          <cell r="O980" t="str">
            <v>0803</v>
          </cell>
          <cell r="P980" t="str">
            <v>0803</v>
          </cell>
          <cell r="Q980" t="str">
            <v>15.111</v>
          </cell>
          <cell r="R980" t="str">
            <v>15.111</v>
          </cell>
          <cell r="S980" t="str">
            <v>CNS05</v>
          </cell>
        </row>
        <row r="981">
          <cell r="B981" t="str">
            <v>CNS06</v>
          </cell>
          <cell r="C981" t="str">
            <v>3120215010188</v>
          </cell>
          <cell r="D981" t="str">
            <v>Nguyễn Thị Thu</v>
          </cell>
          <cell r="E981" t="str">
            <v>Nga</v>
          </cell>
          <cell r="F981">
            <v>8</v>
          </cell>
          <cell r="G981" t="str">
            <v>Công nghệ Sau thu hoạch</v>
          </cell>
          <cell r="H981" t="str">
            <v>Khoa Công nghệ thực phẩm</v>
          </cell>
          <cell r="I981" t="str">
            <v>Thạc sĩ, Giảng viên chính</v>
          </cell>
          <cell r="J981">
            <v>4.4000000000000004</v>
          </cell>
          <cell r="K981">
            <v>0</v>
          </cell>
          <cell r="L981" t="str">
            <v>01-Dec-20</v>
          </cell>
          <cell r="M981" t="str">
            <v>01-Dec-20</v>
          </cell>
          <cell r="N981">
            <v>3</v>
          </cell>
          <cell r="O981" t="str">
            <v>0803</v>
          </cell>
          <cell r="P981" t="str">
            <v>0803</v>
          </cell>
          <cell r="Q981" t="str">
            <v>15.110</v>
          </cell>
          <cell r="R981" t="str">
            <v>V.07.01.02</v>
          </cell>
          <cell r="S981" t="str">
            <v>CNS06</v>
          </cell>
        </row>
        <row r="982">
          <cell r="B982" t="str">
            <v/>
          </cell>
          <cell r="C982" t="str">
            <v>3120215005670</v>
          </cell>
          <cell r="D982" t="str">
            <v>Nguyễn Thị Liên</v>
          </cell>
          <cell r="E982" t="str">
            <v>Minh</v>
          </cell>
          <cell r="F982">
            <v>8</v>
          </cell>
          <cell r="G982" t="str">
            <v>Công nghệ Sau thu hoạch</v>
          </cell>
          <cell r="H982" t="str">
            <v>Khoa Công nghệ thực phẩm</v>
          </cell>
          <cell r="I982" t="str">
            <v>Kỹ sư</v>
          </cell>
          <cell r="J982">
            <v>3.33</v>
          </cell>
          <cell r="K982">
            <v>0</v>
          </cell>
          <cell r="L982" t="str">
            <v>01-Feb-21</v>
          </cell>
          <cell r="M982" t="str">
            <v>01-Jan-14</v>
          </cell>
          <cell r="N982">
            <v>4</v>
          </cell>
          <cell r="O982" t="str">
            <v>0803</v>
          </cell>
          <cell r="P982" t="str">
            <v>0803</v>
          </cell>
          <cell r="Q982" t="str">
            <v>13.095</v>
          </cell>
          <cell r="R982" t="str">
            <v>V.05.02.07</v>
          </cell>
          <cell r="S982" t="str">
            <v/>
          </cell>
        </row>
        <row r="983">
          <cell r="B983" t="str">
            <v>CNS07</v>
          </cell>
          <cell r="C983" t="str">
            <v>3120215015100</v>
          </cell>
          <cell r="D983" t="str">
            <v>Nguyễn Trọng</v>
          </cell>
          <cell r="E983" t="str">
            <v>Thăng</v>
          </cell>
          <cell r="F983">
            <v>8</v>
          </cell>
          <cell r="G983" t="str">
            <v>Công nghệ Sau thu hoạch</v>
          </cell>
          <cell r="H983" t="str">
            <v>Khoa Công nghệ thực phẩm</v>
          </cell>
          <cell r="I983" t="str">
            <v>Thạc sĩ, Giảng viên</v>
          </cell>
          <cell r="J983">
            <v>3.66</v>
          </cell>
          <cell r="K983">
            <v>0</v>
          </cell>
          <cell r="L983" t="str">
            <v>01-Aug-21</v>
          </cell>
          <cell r="M983" t="str">
            <v>01-Aug-10</v>
          </cell>
          <cell r="N983">
            <v>3</v>
          </cell>
          <cell r="O983" t="str">
            <v>0803</v>
          </cell>
          <cell r="P983" t="str">
            <v>0803</v>
          </cell>
          <cell r="Q983" t="str">
            <v>15.111</v>
          </cell>
          <cell r="R983" t="str">
            <v>V.07.01.03</v>
          </cell>
          <cell r="S983" t="str">
            <v>CNS07</v>
          </cell>
        </row>
        <row r="984">
          <cell r="B984" t="str">
            <v>CNS08</v>
          </cell>
          <cell r="C984" t="str">
            <v>3120215041219</v>
          </cell>
          <cell r="D984" t="str">
            <v>Hoàng Thị Minh</v>
          </cell>
          <cell r="E984" t="str">
            <v>Nguyệt</v>
          </cell>
          <cell r="F984">
            <v>8</v>
          </cell>
          <cell r="G984" t="str">
            <v>Công nghệ sau thu hoạch</v>
          </cell>
          <cell r="H984" t="str">
            <v>Khoa Công nghệ thực phẩm</v>
          </cell>
          <cell r="I984" t="str">
            <v>Tiến sĩ, Giảng viên</v>
          </cell>
          <cell r="J984">
            <v>3.66</v>
          </cell>
          <cell r="K984">
            <v>0</v>
          </cell>
          <cell r="L984" t="str">
            <v>01-Oct-19</v>
          </cell>
          <cell r="M984" t="str">
            <v>01-Oct-13</v>
          </cell>
          <cell r="N984">
            <v>2</v>
          </cell>
          <cell r="O984" t="str">
            <v>0803</v>
          </cell>
          <cell r="P984" t="str">
            <v>0803</v>
          </cell>
          <cell r="Q984" t="str">
            <v>15.111</v>
          </cell>
          <cell r="R984" t="str">
            <v>V.07.01.03</v>
          </cell>
          <cell r="S984" t="str">
            <v>CNS08</v>
          </cell>
        </row>
        <row r="985">
          <cell r="B985" t="str">
            <v>CNS04</v>
          </cell>
          <cell r="C985" t="str">
            <v>3120215042184</v>
          </cell>
          <cell r="D985" t="str">
            <v>Nguyễn Thị</v>
          </cell>
          <cell r="E985" t="str">
            <v>Hạnh</v>
          </cell>
          <cell r="F985">
            <v>8</v>
          </cell>
          <cell r="G985" t="str">
            <v>Công nghệ sau thu hoạch</v>
          </cell>
          <cell r="H985" t="str">
            <v>Khoa Công nghệ thực phẩm</v>
          </cell>
          <cell r="I985" t="str">
            <v>Tiến sĩ, Giảng viên, Phó Khoa</v>
          </cell>
          <cell r="J985">
            <v>3.33</v>
          </cell>
          <cell r="K985">
            <v>0</v>
          </cell>
          <cell r="L985" t="str">
            <v>01-Jan-20</v>
          </cell>
          <cell r="M985" t="str">
            <v>01-Jan-14</v>
          </cell>
          <cell r="N985">
            <v>2</v>
          </cell>
          <cell r="O985" t="str">
            <v>0803</v>
          </cell>
          <cell r="P985" t="str">
            <v>0803</v>
          </cell>
          <cell r="Q985" t="str">
            <v>15.111</v>
          </cell>
          <cell r="R985" t="str">
            <v>V.07.01.03</v>
          </cell>
          <cell r="S985" t="str">
            <v>CNS04</v>
          </cell>
        </row>
        <row r="986">
          <cell r="B986" t="str">
            <v>TPD06</v>
          </cell>
          <cell r="C986" t="str">
            <v>3120215005606</v>
          </cell>
          <cell r="D986" t="str">
            <v>Nguyễn Thị Hoàng</v>
          </cell>
          <cell r="E986" t="str">
            <v>Lan</v>
          </cell>
          <cell r="F986">
            <v>8</v>
          </cell>
          <cell r="G986" t="str">
            <v>Thực phẩm và Dinh dưỡng</v>
          </cell>
          <cell r="H986" t="str">
            <v>Khoa Công nghệ thực phẩm</v>
          </cell>
          <cell r="I986" t="str">
            <v>Tiến sĩ, Giảng viên chính, Trưởng BM</v>
          </cell>
          <cell r="J986">
            <v>5.76</v>
          </cell>
          <cell r="K986">
            <v>0</v>
          </cell>
          <cell r="L986" t="str">
            <v>01-Mar-21</v>
          </cell>
          <cell r="M986" t="str">
            <v>01-Mar-11</v>
          </cell>
          <cell r="N986">
            <v>2</v>
          </cell>
          <cell r="O986" t="str">
            <v>0804</v>
          </cell>
          <cell r="P986" t="str">
            <v>0804</v>
          </cell>
          <cell r="Q986" t="str">
            <v>15.110</v>
          </cell>
          <cell r="R986" t="str">
            <v>V.07.01.02</v>
          </cell>
          <cell r="S986" t="str">
            <v>TPD06</v>
          </cell>
        </row>
        <row r="987">
          <cell r="B987" t="str">
            <v>TG667</v>
          </cell>
          <cell r="C987" t="str">
            <v>3120215010171</v>
          </cell>
          <cell r="D987" t="str">
            <v>Nguyễn Trường</v>
          </cell>
          <cell r="E987" t="str">
            <v>Thành</v>
          </cell>
          <cell r="F987">
            <v>8</v>
          </cell>
          <cell r="G987" t="str">
            <v>Thực phẩm và Dinh dưỡng</v>
          </cell>
          <cell r="H987" t="str">
            <v>Khoa Công nghệ thực phẩm</v>
          </cell>
          <cell r="I987" t="str">
            <v>Thạc sĩ, Kỹ sư</v>
          </cell>
          <cell r="J987">
            <v>3.33</v>
          </cell>
          <cell r="K987">
            <v>0</v>
          </cell>
          <cell r="L987" t="str">
            <v>01-Feb-21</v>
          </cell>
          <cell r="M987" t="str">
            <v>01-Mar-14</v>
          </cell>
          <cell r="N987">
            <v>3</v>
          </cell>
          <cell r="O987" t="str">
            <v>0804</v>
          </cell>
          <cell r="P987" t="str">
            <v>0804</v>
          </cell>
          <cell r="Q987" t="str">
            <v>13.095</v>
          </cell>
          <cell r="R987" t="str">
            <v>13.095</v>
          </cell>
          <cell r="S987" t="str">
            <v>TG667</v>
          </cell>
        </row>
        <row r="988">
          <cell r="B988" t="str">
            <v>TPD07</v>
          </cell>
          <cell r="C988" t="str">
            <v>3120215031540</v>
          </cell>
          <cell r="D988" t="str">
            <v>Đào</v>
          </cell>
          <cell r="E988" t="str">
            <v>Thiện</v>
          </cell>
          <cell r="F988">
            <v>8</v>
          </cell>
          <cell r="G988" t="str">
            <v>Thực phẩm và Dinh dưỡng</v>
          </cell>
          <cell r="H988" t="str">
            <v>Khoa Công nghệ thực phẩm</v>
          </cell>
          <cell r="I988" t="str">
            <v/>
          </cell>
          <cell r="J988">
            <v>3</v>
          </cell>
          <cell r="K988">
            <v>0</v>
          </cell>
          <cell r="L988" t="str">
            <v>01-Dec-10</v>
          </cell>
          <cell r="M988" t="str">
            <v>01-Dec-10</v>
          </cell>
          <cell r="N988">
            <v>2</v>
          </cell>
          <cell r="O988" t="str">
            <v>0804</v>
          </cell>
          <cell r="P988" t="str">
            <v>0804</v>
          </cell>
          <cell r="Q988" t="str">
            <v>15.111</v>
          </cell>
          <cell r="R988" t="str">
            <v>15.111</v>
          </cell>
          <cell r="S988" t="str">
            <v>TPD07</v>
          </cell>
        </row>
        <row r="989">
          <cell r="B989" t="str">
            <v>TPD08</v>
          </cell>
          <cell r="C989" t="str">
            <v>3120215048095</v>
          </cell>
          <cell r="D989" t="str">
            <v>Nguyễn Huy</v>
          </cell>
          <cell r="E989" t="str">
            <v>Bảo</v>
          </cell>
          <cell r="F989">
            <v>8</v>
          </cell>
          <cell r="G989" t="str">
            <v>Thực phẩm và Dinh dưỡng</v>
          </cell>
          <cell r="H989" t="str">
            <v>Khoa Công nghệ thực phẩm</v>
          </cell>
          <cell r="I989" t="str">
            <v>Giảng viên</v>
          </cell>
          <cell r="J989">
            <v>2.34</v>
          </cell>
          <cell r="K989">
            <v>0</v>
          </cell>
          <cell r="L989" t="str">
            <v>01-Apr-16</v>
          </cell>
          <cell r="M989" t="str">
            <v>01-Apr-16</v>
          </cell>
          <cell r="N989">
            <v>4</v>
          </cell>
          <cell r="O989" t="str">
            <v>0804</v>
          </cell>
          <cell r="P989" t="str">
            <v>0804</v>
          </cell>
          <cell r="Q989" t="str">
            <v>15.111</v>
          </cell>
          <cell r="R989" t="str">
            <v>V.07.01.03</v>
          </cell>
          <cell r="S989" t="str">
            <v>TPD08</v>
          </cell>
        </row>
        <row r="990">
          <cell r="B990" t="str">
            <v>TPD02</v>
          </cell>
          <cell r="C990" t="str">
            <v>3120215049370</v>
          </cell>
          <cell r="D990" t="str">
            <v>Trần Thị</v>
          </cell>
          <cell r="E990" t="str">
            <v>Nhung</v>
          </cell>
          <cell r="F990">
            <v>8</v>
          </cell>
          <cell r="G990" t="str">
            <v>Thực phẩm và Dinh dưỡng</v>
          </cell>
          <cell r="H990" t="str">
            <v>Khoa Công nghệ thực phẩm</v>
          </cell>
          <cell r="I990" t="str">
            <v>Tiến sĩ, Giảng viên, Phó BM</v>
          </cell>
          <cell r="J990">
            <v>3.33</v>
          </cell>
          <cell r="K990">
            <v>0</v>
          </cell>
          <cell r="L990" t="str">
            <v>01-Nov-19</v>
          </cell>
          <cell r="M990" t="str">
            <v>01-Nov-16</v>
          </cell>
          <cell r="N990">
            <v>2</v>
          </cell>
          <cell r="O990" t="str">
            <v>0804</v>
          </cell>
          <cell r="P990" t="str">
            <v>0804</v>
          </cell>
          <cell r="Q990" t="str">
            <v>15.111</v>
          </cell>
          <cell r="R990" t="str">
            <v>V.07.01.03</v>
          </cell>
          <cell r="S990" t="str">
            <v>TPD02</v>
          </cell>
        </row>
        <row r="991">
          <cell r="B991" t="str">
            <v>TPD05</v>
          </cell>
          <cell r="C991" t="str">
            <v>3120215050290</v>
          </cell>
          <cell r="D991" t="str">
            <v>Lê Mỹ</v>
          </cell>
          <cell r="E991" t="str">
            <v>Hạnh</v>
          </cell>
          <cell r="F991">
            <v>8</v>
          </cell>
          <cell r="G991" t="str">
            <v>Thực phẩm và Dinh dưỡng</v>
          </cell>
          <cell r="H991" t="str">
            <v>Khoa Công nghệ thực phẩm</v>
          </cell>
          <cell r="I991" t="str">
            <v>Thạc sĩ, Giảng viên</v>
          </cell>
          <cell r="J991">
            <v>2.67</v>
          </cell>
          <cell r="K991">
            <v>0</v>
          </cell>
          <cell r="L991" t="str">
            <v>01-Oct-21</v>
          </cell>
          <cell r="M991" t="str">
            <v>01-Oct-21</v>
          </cell>
          <cell r="N991">
            <v>3</v>
          </cell>
          <cell r="O991" t="str">
            <v>0804</v>
          </cell>
          <cell r="P991" t="str">
            <v>0804</v>
          </cell>
          <cell r="Q991" t="str">
            <v>15.111</v>
          </cell>
          <cell r="R991" t="str">
            <v>V.07.01.03</v>
          </cell>
          <cell r="S991" t="str">
            <v/>
          </cell>
        </row>
        <row r="992">
          <cell r="B992" t="str">
            <v>QTP03</v>
          </cell>
          <cell r="C992" t="str">
            <v>3120215010165</v>
          </cell>
          <cell r="D992" t="str">
            <v>Phan Thị Phương</v>
          </cell>
          <cell r="E992" t="str">
            <v>Thảo</v>
          </cell>
          <cell r="F992">
            <v>8</v>
          </cell>
          <cell r="G992" t="str">
            <v>Quản lý chất lượng và An toàn thực phẩm</v>
          </cell>
          <cell r="H992" t="str">
            <v>Khoa Công nghệ thực phẩm</v>
          </cell>
          <cell r="I992" t="str">
            <v>Tiến sĩ, Giảng viên, Phó BM</v>
          </cell>
          <cell r="J992">
            <v>3.99</v>
          </cell>
          <cell r="K992">
            <v>0</v>
          </cell>
          <cell r="L992" t="str">
            <v>01-Oct-20</v>
          </cell>
          <cell r="M992" t="str">
            <v>01-Oct-07</v>
          </cell>
          <cell r="N992">
            <v>2</v>
          </cell>
          <cell r="O992" t="str">
            <v>0805</v>
          </cell>
          <cell r="P992" t="str">
            <v>0805</v>
          </cell>
          <cell r="Q992" t="str">
            <v>15.111</v>
          </cell>
          <cell r="R992" t="str">
            <v>V.07.01.03</v>
          </cell>
          <cell r="S992" t="str">
            <v>QTP03</v>
          </cell>
        </row>
        <row r="993">
          <cell r="B993" t="str">
            <v>QTP02</v>
          </cell>
          <cell r="C993" t="str">
            <v>3120215005579</v>
          </cell>
          <cell r="D993" t="str">
            <v>Lê Minh</v>
          </cell>
          <cell r="E993" t="str">
            <v>Nguyệt</v>
          </cell>
          <cell r="F993">
            <v>8</v>
          </cell>
          <cell r="G993" t="str">
            <v>Quản lý chất lượng và An toàn thực phẩm</v>
          </cell>
          <cell r="H993" t="str">
            <v>Khoa Công nghệ thực phẩm</v>
          </cell>
          <cell r="I993" t="str">
            <v>Thạc sĩ, Giảng viên chính</v>
          </cell>
          <cell r="J993">
            <v>4.74</v>
          </cell>
          <cell r="K993">
            <v>0</v>
          </cell>
          <cell r="L993" t="str">
            <v>01-Oct-20</v>
          </cell>
          <cell r="M993" t="str">
            <v>01-Dec-20</v>
          </cell>
          <cell r="N993">
            <v>3</v>
          </cell>
          <cell r="O993" t="str">
            <v>0805</v>
          </cell>
          <cell r="P993" t="str">
            <v>0805</v>
          </cell>
          <cell r="Q993" t="str">
            <v>15.110</v>
          </cell>
          <cell r="R993" t="str">
            <v>V.07.01.02</v>
          </cell>
          <cell r="S993" t="str">
            <v>QTP02</v>
          </cell>
        </row>
        <row r="994">
          <cell r="B994" t="str">
            <v>QTP01</v>
          </cell>
          <cell r="C994" t="str">
            <v>3120215005585</v>
          </cell>
          <cell r="D994" t="str">
            <v>Nguyễn Thị Thanh</v>
          </cell>
          <cell r="E994" t="str">
            <v>Thủy</v>
          </cell>
          <cell r="F994">
            <v>8</v>
          </cell>
          <cell r="G994" t="str">
            <v>Quản lý chất lượng và An toàn thực phẩm</v>
          </cell>
          <cell r="H994" t="str">
            <v>Khoa Công nghệ thực phẩm</v>
          </cell>
          <cell r="I994" t="str">
            <v>PGS.TS. Giảng viên cao cấp, Trưởng BM</v>
          </cell>
          <cell r="J994">
            <v>6.56</v>
          </cell>
          <cell r="K994">
            <v>0</v>
          </cell>
          <cell r="L994" t="str">
            <v>17-Jul-20</v>
          </cell>
          <cell r="M994" t="str">
            <v>17-Jul-18</v>
          </cell>
          <cell r="N994">
            <v>2</v>
          </cell>
          <cell r="O994" t="str">
            <v>0805</v>
          </cell>
          <cell r="P994" t="str">
            <v>0805</v>
          </cell>
          <cell r="Q994" t="str">
            <v>15.109</v>
          </cell>
          <cell r="R994" t="str">
            <v>V.07.01.01</v>
          </cell>
          <cell r="S994" t="str">
            <v>QTP01</v>
          </cell>
        </row>
        <row r="995">
          <cell r="B995" t="str">
            <v>QTP04</v>
          </cell>
          <cell r="C995" t="str">
            <v>3120215005591</v>
          </cell>
          <cell r="D995" t="str">
            <v>Ngô Xuân</v>
          </cell>
          <cell r="E995" t="str">
            <v>Dũng</v>
          </cell>
          <cell r="F995">
            <v>8</v>
          </cell>
          <cell r="G995" t="str">
            <v>Quản lý chất lượng và An toàn thực phẩm</v>
          </cell>
          <cell r="H995" t="str">
            <v>Khoa Công nghệ thực phẩm</v>
          </cell>
          <cell r="I995" t="str">
            <v>Thạc sĩ, Giảng viên</v>
          </cell>
          <cell r="J995">
            <v>3.99</v>
          </cell>
          <cell r="K995">
            <v>0</v>
          </cell>
          <cell r="L995" t="str">
            <v>01-Oct-20</v>
          </cell>
          <cell r="M995" t="str">
            <v>01-Oct-05</v>
          </cell>
          <cell r="N995">
            <v>3</v>
          </cell>
          <cell r="O995" t="str">
            <v>0805</v>
          </cell>
          <cell r="P995" t="str">
            <v>0805</v>
          </cell>
          <cell r="Q995" t="str">
            <v>15.111</v>
          </cell>
          <cell r="R995" t="str">
            <v>V.07.01.03</v>
          </cell>
          <cell r="S995" t="str">
            <v>QTP04</v>
          </cell>
        </row>
        <row r="996">
          <cell r="B996" t="str">
            <v>QTP05</v>
          </cell>
          <cell r="C996" t="str">
            <v>3120215048644</v>
          </cell>
          <cell r="D996" t="str">
            <v>Nguyễn Vĩnh</v>
          </cell>
          <cell r="E996" t="str">
            <v>Hoàng</v>
          </cell>
          <cell r="F996">
            <v>8</v>
          </cell>
          <cell r="G996" t="str">
            <v>Quản lý chất lượng và An toàn thực phẩm</v>
          </cell>
          <cell r="H996" t="str">
            <v>Khoa Công nghệ thực phẩm</v>
          </cell>
          <cell r="I996" t="str">
            <v>Thạc sĩ, Giảng viên</v>
          </cell>
          <cell r="J996">
            <v>2.67</v>
          </cell>
          <cell r="K996">
            <v>0</v>
          </cell>
          <cell r="L996" t="str">
            <v>01-Jan-19</v>
          </cell>
          <cell r="M996" t="str">
            <v>01-Jan-16</v>
          </cell>
          <cell r="N996">
            <v>3</v>
          </cell>
          <cell r="O996" t="str">
            <v>0805</v>
          </cell>
          <cell r="P996" t="str">
            <v>0805</v>
          </cell>
          <cell r="Q996" t="str">
            <v>15.111</v>
          </cell>
          <cell r="R996" t="str">
            <v>V.07.01.03</v>
          </cell>
          <cell r="S996" t="str">
            <v>QTP05</v>
          </cell>
        </row>
        <row r="997">
          <cell r="B997" t="str">
            <v/>
          </cell>
          <cell r="C997" t="str">
            <v>3120215010323</v>
          </cell>
          <cell r="D997" t="str">
            <v>Nguyễn Thị Thanh</v>
          </cell>
          <cell r="E997" t="str">
            <v>Hương</v>
          </cell>
          <cell r="F997">
            <v>8</v>
          </cell>
          <cell r="G997" t="str">
            <v>Văn phòng Khoa CNTP</v>
          </cell>
          <cell r="H997" t="str">
            <v>Khoa Công nghệ thực phẩm</v>
          </cell>
          <cell r="I997" t="str">
            <v>Kỹ sư</v>
          </cell>
          <cell r="J997">
            <v>3.66</v>
          </cell>
          <cell r="K997">
            <v>0</v>
          </cell>
          <cell r="L997" t="str">
            <v>01-Oct-20</v>
          </cell>
          <cell r="M997" t="str">
            <v>01-Jan-14</v>
          </cell>
          <cell r="N997">
            <v>4</v>
          </cell>
          <cell r="O997" t="str">
            <v>0809</v>
          </cell>
          <cell r="P997" t="str">
            <v>0809</v>
          </cell>
          <cell r="Q997" t="str">
            <v>13.095</v>
          </cell>
          <cell r="R997" t="str">
            <v>13.095</v>
          </cell>
          <cell r="S997" t="str">
            <v/>
          </cell>
        </row>
        <row r="998">
          <cell r="B998" t="str">
            <v/>
          </cell>
          <cell r="C998" t="str">
            <v>3120215005664</v>
          </cell>
          <cell r="D998" t="str">
            <v>Nguyễn Thị</v>
          </cell>
          <cell r="E998" t="str">
            <v>Hồng</v>
          </cell>
          <cell r="F998">
            <v>8</v>
          </cell>
          <cell r="G998" t="str">
            <v>Văn phòng Khoa CNTP</v>
          </cell>
          <cell r="H998" t="str">
            <v>Khoa Công nghệ thực phẩm</v>
          </cell>
          <cell r="I998" t="str">
            <v>Chuyên viên</v>
          </cell>
          <cell r="J998">
            <v>3.66</v>
          </cell>
          <cell r="K998">
            <v>0</v>
          </cell>
          <cell r="L998" t="str">
            <v>01-Jan-20</v>
          </cell>
          <cell r="M998" t="str">
            <v>01-Jan-08</v>
          </cell>
          <cell r="N998">
            <v>4</v>
          </cell>
          <cell r="O998" t="str">
            <v>0809</v>
          </cell>
          <cell r="P998" t="str">
            <v>0809</v>
          </cell>
          <cell r="Q998" t="str">
            <v>01.003</v>
          </cell>
          <cell r="R998" t="str">
            <v>01.003</v>
          </cell>
          <cell r="S998" t="str">
            <v/>
          </cell>
        </row>
        <row r="999">
          <cell r="B999" t="str">
            <v/>
          </cell>
          <cell r="C999" t="str">
            <v>3120215042920</v>
          </cell>
          <cell r="D999" t="str">
            <v>Trần Hữu</v>
          </cell>
          <cell r="E999" t="str">
            <v>Thành</v>
          </cell>
          <cell r="F999">
            <v>8</v>
          </cell>
          <cell r="G999" t="str">
            <v>Văn phòng Khoa CNTP</v>
          </cell>
          <cell r="H999" t="str">
            <v>Khoa Công nghệ thực phẩm</v>
          </cell>
          <cell r="I999" t="str">
            <v>Chuyên viên</v>
          </cell>
          <cell r="J999">
            <v>2.34</v>
          </cell>
          <cell r="K999">
            <v>0</v>
          </cell>
          <cell r="L999" t="str">
            <v>01-Jan-15</v>
          </cell>
          <cell r="M999" t="str">
            <v>01-Jan-15</v>
          </cell>
          <cell r="N999">
            <v>3</v>
          </cell>
          <cell r="O999" t="str">
            <v>0809</v>
          </cell>
          <cell r="P999" t="str">
            <v>0809</v>
          </cell>
          <cell r="Q999" t="str">
            <v>01.003</v>
          </cell>
          <cell r="R999" t="str">
            <v>01.003</v>
          </cell>
          <cell r="S999" t="str">
            <v/>
          </cell>
        </row>
        <row r="1000">
          <cell r="B1000" t="str">
            <v/>
          </cell>
          <cell r="C1000" t="str">
            <v>3120215048673</v>
          </cell>
          <cell r="D1000" t="str">
            <v>Đỗ Thị Hồng</v>
          </cell>
          <cell r="E1000" t="str">
            <v>Hải</v>
          </cell>
          <cell r="F1000">
            <v>8</v>
          </cell>
          <cell r="G1000" t="str">
            <v>Văn phòng Khoa CNTP</v>
          </cell>
          <cell r="H1000" t="str">
            <v>Khoa Công nghệ thực phẩm</v>
          </cell>
          <cell r="I1000" t="str">
            <v>Thạc sĩ, Chuyên viên</v>
          </cell>
          <cell r="J1000">
            <v>2.67</v>
          </cell>
          <cell r="K1000">
            <v>0</v>
          </cell>
          <cell r="L1000" t="str">
            <v>01-Jan-19</v>
          </cell>
          <cell r="M1000" t="str">
            <v>01-Jan-16</v>
          </cell>
          <cell r="N1000">
            <v>3</v>
          </cell>
          <cell r="O1000" t="str">
            <v>0809</v>
          </cell>
          <cell r="P1000" t="str">
            <v>0809</v>
          </cell>
          <cell r="Q1000" t="str">
            <v>01.003</v>
          </cell>
          <cell r="R1000" t="str">
            <v>01.003</v>
          </cell>
          <cell r="S1000" t="str">
            <v/>
          </cell>
        </row>
        <row r="1001">
          <cell r="B1001" t="str">
            <v/>
          </cell>
          <cell r="C1001" t="str">
            <v/>
          </cell>
          <cell r="D1001" t="str">
            <v>Vũ Thị</v>
          </cell>
          <cell r="E1001" t="str">
            <v>Lan</v>
          </cell>
          <cell r="F1001">
            <v>8</v>
          </cell>
          <cell r="G1001" t="str">
            <v>Văn phòng Khoa CNTP</v>
          </cell>
          <cell r="H1001" t="str">
            <v>Khoa Công nghệ thực phẩm</v>
          </cell>
          <cell r="I1001" t="str">
            <v>Thạc sĩ, Chuyên viên</v>
          </cell>
          <cell r="J1001">
            <v>2.34</v>
          </cell>
          <cell r="K1001">
            <v>0</v>
          </cell>
          <cell r="L1001" t="str">
            <v>01-Apr-15</v>
          </cell>
          <cell r="M1001" t="str">
            <v>01-Apr-15</v>
          </cell>
          <cell r="N1001">
            <v>3</v>
          </cell>
          <cell r="O1001" t="str">
            <v>0809</v>
          </cell>
          <cell r="P1001" t="str">
            <v>0809</v>
          </cell>
          <cell r="Q1001" t="str">
            <v>01.003</v>
          </cell>
          <cell r="R1001" t="str">
            <v>01.003</v>
          </cell>
          <cell r="S1001" t="str">
            <v/>
          </cell>
        </row>
        <row r="1002">
          <cell r="B1002" t="str">
            <v/>
          </cell>
          <cell r="C1002" t="str">
            <v>3120215042785</v>
          </cell>
          <cell r="D1002" t="str">
            <v>Phạm Thị</v>
          </cell>
          <cell r="E1002" t="str">
            <v>Dịu</v>
          </cell>
          <cell r="F1002">
            <v>8</v>
          </cell>
          <cell r="G1002" t="str">
            <v>Phòng TN trung tâm KH và CNTP</v>
          </cell>
          <cell r="H1002" t="str">
            <v>Khoa Công nghệ thực phẩm</v>
          </cell>
          <cell r="I1002" t="str">
            <v>Thạc sĩ, Kỹ sư</v>
          </cell>
          <cell r="J1002">
            <v>3</v>
          </cell>
          <cell r="K1002">
            <v>0</v>
          </cell>
          <cell r="L1002" t="str">
            <v>01-Jan-21</v>
          </cell>
          <cell r="M1002" t="str">
            <v>01-Jan-16</v>
          </cell>
          <cell r="N1002">
            <v>3</v>
          </cell>
          <cell r="O1002" t="str">
            <v>0820</v>
          </cell>
          <cell r="P1002" t="str">
            <v>0820</v>
          </cell>
          <cell r="Q1002" t="str">
            <v>13.095</v>
          </cell>
          <cell r="R1002" t="str">
            <v>V.05.02.07</v>
          </cell>
          <cell r="S1002" t="str">
            <v/>
          </cell>
        </row>
        <row r="1003">
          <cell r="B1003" t="str">
            <v/>
          </cell>
          <cell r="C1003" t="str">
            <v>3120205841238</v>
          </cell>
          <cell r="D1003" t="str">
            <v>Trần Thị</v>
          </cell>
          <cell r="E1003" t="str">
            <v>Na</v>
          </cell>
          <cell r="F1003">
            <v>8</v>
          </cell>
          <cell r="G1003" t="str">
            <v>Phòng TN trung tâm KH và CNTP</v>
          </cell>
          <cell r="H1003" t="str">
            <v>Khoa Công nghệ thực phẩm</v>
          </cell>
          <cell r="I1003" t="str">
            <v>Thạc sĩ, Kỹ sư</v>
          </cell>
          <cell r="J1003">
            <v>1.99</v>
          </cell>
          <cell r="K1003">
            <v>0</v>
          </cell>
          <cell r="L1003" t="str">
            <v>01-Aug-15</v>
          </cell>
          <cell r="M1003" t="str">
            <v>01-Aug-15</v>
          </cell>
          <cell r="N1003">
            <v>3</v>
          </cell>
          <cell r="O1003" t="str">
            <v>0820</v>
          </cell>
          <cell r="P1003" t="str">
            <v>0820</v>
          </cell>
          <cell r="Q1003" t="str">
            <v>13.095</v>
          </cell>
          <cell r="R1003" t="str">
            <v>13.095</v>
          </cell>
          <cell r="S1003" t="str">
            <v/>
          </cell>
        </row>
        <row r="1004">
          <cell r="B1004" t="str">
            <v/>
          </cell>
          <cell r="C1004" t="str">
            <v>3120215052238</v>
          </cell>
          <cell r="D1004" t="str">
            <v>Nguyễn Thị</v>
          </cell>
          <cell r="E1004" t="str">
            <v>Hồng</v>
          </cell>
          <cell r="F1004">
            <v>8</v>
          </cell>
          <cell r="G1004" t="str">
            <v>Phòng TN trung tâm KH và CNTP</v>
          </cell>
          <cell r="H1004" t="str">
            <v>Khoa Công nghệ thực phẩm</v>
          </cell>
          <cell r="I1004" t="str">
            <v>Kỹ sư</v>
          </cell>
          <cell r="J1004">
            <v>2.67</v>
          </cell>
          <cell r="K1004">
            <v>0</v>
          </cell>
          <cell r="L1004" t="str">
            <v>06-Oct-20</v>
          </cell>
          <cell r="M1004" t="str">
            <v>06-Oct-17</v>
          </cell>
          <cell r="N1004">
            <v>4</v>
          </cell>
          <cell r="O1004" t="str">
            <v>0820</v>
          </cell>
          <cell r="P1004" t="str">
            <v>0820</v>
          </cell>
          <cell r="Q1004" t="str">
            <v>13.095</v>
          </cell>
          <cell r="R1004" t="str">
            <v>13.095</v>
          </cell>
          <cell r="S1004" t="str">
            <v/>
          </cell>
        </row>
        <row r="1005">
          <cell r="B1005" t="str">
            <v>CNS03</v>
          </cell>
          <cell r="C1005" t="str">
            <v>3120215005629</v>
          </cell>
          <cell r="D1005" t="str">
            <v>Nguyễn Thị Bích</v>
          </cell>
          <cell r="E1005" t="str">
            <v>Thủy</v>
          </cell>
          <cell r="F1005">
            <v>8</v>
          </cell>
          <cell r="G1005" t="str">
            <v>Công nghệ Sau thu hoạch</v>
          </cell>
          <cell r="H1005" t="str">
            <v>Khoa Công nghệ thực phẩm</v>
          </cell>
          <cell r="I1005" t="str">
            <v>PGS.TS. Giảng viên cao cấp, Trưởng BM</v>
          </cell>
          <cell r="J1005">
            <v>6.56</v>
          </cell>
          <cell r="K1005">
            <v>0</v>
          </cell>
          <cell r="L1005" t="str">
            <v>30-Dec-19</v>
          </cell>
          <cell r="M1005" t="str">
            <v>30-Dec-16</v>
          </cell>
          <cell r="N1005">
            <v>2</v>
          </cell>
          <cell r="O1005" t="str">
            <v>0803</v>
          </cell>
          <cell r="P1005" t="str">
            <v>0803</v>
          </cell>
          <cell r="Q1005" t="str">
            <v>15.109</v>
          </cell>
          <cell r="R1005" t="str">
            <v>V.07.01.01</v>
          </cell>
          <cell r="S1005" t="str">
            <v>CNS03</v>
          </cell>
        </row>
        <row r="1006">
          <cell r="B1006" t="str">
            <v>TPD01</v>
          </cell>
          <cell r="C1006" t="str">
            <v>3120215005562</v>
          </cell>
          <cell r="D1006" t="str">
            <v>Trần Thị Lan</v>
          </cell>
          <cell r="E1006" t="str">
            <v>Hương</v>
          </cell>
          <cell r="F1006">
            <v>8</v>
          </cell>
          <cell r="G1006" t="str">
            <v>Thực phẩm và Dinh dưỡng</v>
          </cell>
          <cell r="H1006" t="str">
            <v>Khoa Công nghệ thực phẩm</v>
          </cell>
          <cell r="I1006" t="str">
            <v>PGS.TS. Giảng viên cao cấp, Bảo lưu PCCV</v>
          </cell>
          <cell r="J1006">
            <v>6.56</v>
          </cell>
          <cell r="K1006">
            <v>0</v>
          </cell>
          <cell r="L1006" t="str">
            <v>17-Jul-21</v>
          </cell>
          <cell r="M1006" t="str">
            <v>17-Jul-18</v>
          </cell>
          <cell r="N1006">
            <v>2</v>
          </cell>
          <cell r="O1006" t="str">
            <v>0804</v>
          </cell>
          <cell r="P1006" t="str">
            <v>0804</v>
          </cell>
          <cell r="Q1006" t="str">
            <v>15.109</v>
          </cell>
          <cell r="R1006" t="str">
            <v>V.07.01.01</v>
          </cell>
          <cell r="S1006" t="str">
            <v>TPD01</v>
          </cell>
        </row>
        <row r="1007">
          <cell r="B1007" t="str">
            <v/>
          </cell>
          <cell r="C1007" t="str">
            <v/>
          </cell>
          <cell r="D1007" t="str">
            <v>Nguyễn Minh Việt</v>
          </cell>
          <cell r="E1007" t="str">
            <v>Thảo</v>
          </cell>
          <cell r="F1007">
            <v>8</v>
          </cell>
          <cell r="G1007" t="str">
            <v>Công nghệ chế biến</v>
          </cell>
          <cell r="H1007" t="str">
            <v>Khoa Công nghệ thực phẩm</v>
          </cell>
          <cell r="I1007" t="str">
            <v>Thạc sĩ, Nghiên cứu viên</v>
          </cell>
          <cell r="J1007">
            <v>2.34</v>
          </cell>
          <cell r="K1007">
            <v>0</v>
          </cell>
          <cell r="L1007" t="str">
            <v>01-Jan-19</v>
          </cell>
          <cell r="M1007" t="str">
            <v>01-Jan-19</v>
          </cell>
          <cell r="N1007">
            <v>3</v>
          </cell>
          <cell r="O1007" t="str">
            <v>0802</v>
          </cell>
          <cell r="P1007" t="str">
            <v>0802</v>
          </cell>
          <cell r="Q1007" t="str">
            <v>13.092</v>
          </cell>
          <cell r="R1007" t="str">
            <v>V.05.01.03</v>
          </cell>
          <cell r="S1007" t="str">
            <v/>
          </cell>
        </row>
        <row r="1008">
          <cell r="B1008" t="str">
            <v>CNC15</v>
          </cell>
          <cell r="C1008" t="str">
            <v/>
          </cell>
          <cell r="D1008" t="str">
            <v>Thân Thị</v>
          </cell>
          <cell r="E1008" t="str">
            <v>Hương</v>
          </cell>
          <cell r="F1008">
            <v>8</v>
          </cell>
          <cell r="G1008" t="str">
            <v>Công nghệ chế biến</v>
          </cell>
          <cell r="H1008" t="str">
            <v>Khoa Công nghệ thực phẩm</v>
          </cell>
          <cell r="I1008" t="str">
            <v>Thạc sĩ, Giảng viên</v>
          </cell>
          <cell r="J1008">
            <v>2.27</v>
          </cell>
          <cell r="K1008">
            <v>0</v>
          </cell>
          <cell r="L1008" t="str">
            <v>01-May-22</v>
          </cell>
          <cell r="M1008" t="str">
            <v>01-May-22</v>
          </cell>
          <cell r="N1008">
            <v>3</v>
          </cell>
          <cell r="O1008" t="str">
            <v>0802</v>
          </cell>
          <cell r="P1008" t="str">
            <v>0802</v>
          </cell>
          <cell r="Q1008" t="str">
            <v>15.111</v>
          </cell>
          <cell r="R1008" t="str">
            <v>V.07.01.03</v>
          </cell>
          <cell r="S1008" t="str">
            <v>CNC15</v>
          </cell>
        </row>
        <row r="1009">
          <cell r="B1009" t="str">
            <v/>
          </cell>
          <cell r="C1009" t="str">
            <v/>
          </cell>
          <cell r="D1009" t="str">
            <v>Nguyễn Thị</v>
          </cell>
          <cell r="E1009" t="str">
            <v>Tình</v>
          </cell>
          <cell r="F1009">
            <v>8</v>
          </cell>
          <cell r="G1009" t="str">
            <v>Phòng TN trung tâm KH và CNTP</v>
          </cell>
          <cell r="H1009" t="str">
            <v>Khoa Công nghệ thực phẩm</v>
          </cell>
          <cell r="I1009" t="str">
            <v>Nghiên cứu viên</v>
          </cell>
          <cell r="J1009">
            <v>2.34</v>
          </cell>
          <cell r="K1009">
            <v>0</v>
          </cell>
          <cell r="L1009" t="str">
            <v>01-Jun-19</v>
          </cell>
          <cell r="M1009" t="str">
            <v>01-Jun-19</v>
          </cell>
          <cell r="N1009">
            <v>4</v>
          </cell>
          <cell r="O1009" t="str">
            <v>0820</v>
          </cell>
          <cell r="P1009" t="str">
            <v>0820</v>
          </cell>
          <cell r="Q1009" t="str">
            <v>13.092</v>
          </cell>
          <cell r="R1009" t="str">
            <v>13.092</v>
          </cell>
          <cell r="S1009" t="str">
            <v/>
          </cell>
        </row>
        <row r="1010">
          <cell r="B1010" t="str">
            <v>TG540</v>
          </cell>
          <cell r="C1010" t="str">
            <v>3120205997714</v>
          </cell>
          <cell r="D1010" t="str">
            <v>Lê Thị Ngọc</v>
          </cell>
          <cell r="E1010" t="str">
            <v>Thúy</v>
          </cell>
          <cell r="F1010">
            <v>8</v>
          </cell>
          <cell r="G1010" t="str">
            <v>Quản lý chất lượng và An toàn thực phẩm</v>
          </cell>
          <cell r="H1010" t="str">
            <v>Khoa Công nghệ thực phẩm</v>
          </cell>
          <cell r="I1010" t="str">
            <v>Thạc sĩ, Kỹ sư</v>
          </cell>
          <cell r="J1010">
            <v>2.67</v>
          </cell>
          <cell r="K1010">
            <v>0</v>
          </cell>
          <cell r="L1010" t="str">
            <v>01-Dec-19</v>
          </cell>
          <cell r="M1010" t="str">
            <v>01-Dec-19</v>
          </cell>
          <cell r="N1010">
            <v>3</v>
          </cell>
          <cell r="O1010" t="str">
            <v>0805</v>
          </cell>
          <cell r="P1010" t="str">
            <v>0805</v>
          </cell>
          <cell r="Q1010" t="str">
            <v>13.095</v>
          </cell>
          <cell r="R1010" t="str">
            <v>13.095</v>
          </cell>
          <cell r="S1010" t="str">
            <v>TG540</v>
          </cell>
        </row>
        <row r="1011">
          <cell r="B1011" t="str">
            <v/>
          </cell>
          <cell r="C1011" t="str">
            <v/>
          </cell>
          <cell r="D1011" t="str">
            <v>Nguyễn Thị Thúy</v>
          </cell>
          <cell r="E1011" t="str">
            <v>Ngà</v>
          </cell>
          <cell r="F1011">
            <v>8</v>
          </cell>
          <cell r="G1011" t="str">
            <v>Công nghệ chế biến</v>
          </cell>
          <cell r="H1011" t="str">
            <v>Khoa Công nghệ thực phẩm</v>
          </cell>
          <cell r="I1011" t="str">
            <v>Nghiên cứu viên</v>
          </cell>
          <cell r="J1011">
            <v>2.34</v>
          </cell>
          <cell r="K1011">
            <v>0</v>
          </cell>
          <cell r="L1011" t="str">
            <v>01-Oct-19</v>
          </cell>
          <cell r="M1011" t="str">
            <v>01-Oct-18</v>
          </cell>
          <cell r="N1011">
            <v>4</v>
          </cell>
          <cell r="O1011" t="str">
            <v>0802</v>
          </cell>
          <cell r="P1011" t="str">
            <v>0802</v>
          </cell>
          <cell r="Q1011" t="str">
            <v>13.092</v>
          </cell>
          <cell r="R1011" t="str">
            <v>V.05.01.03</v>
          </cell>
          <cell r="S1011" t="str">
            <v/>
          </cell>
        </row>
        <row r="1012">
          <cell r="B1012" t="str">
            <v>HSC12</v>
          </cell>
          <cell r="C1012" t="str">
            <v>3120205075040</v>
          </cell>
          <cell r="D1012" t="str">
            <v>Hoàng Lan</v>
          </cell>
          <cell r="E1012" t="str">
            <v>Phượng</v>
          </cell>
          <cell r="F1012">
            <v>8</v>
          </cell>
          <cell r="G1012" t="str">
            <v>HS-CN sinh học thực phẩm</v>
          </cell>
          <cell r="H1012" t="str">
            <v>Khoa Công nghệ thực phẩm</v>
          </cell>
          <cell r="I1012" t="str">
            <v>Thạc sĩ, Giảng viên</v>
          </cell>
          <cell r="J1012">
            <v>2.67</v>
          </cell>
          <cell r="K1012">
            <v>0</v>
          </cell>
          <cell r="L1012" t="str">
            <v>03-Feb-20</v>
          </cell>
          <cell r="M1012" t="str">
            <v>03-Feb-20</v>
          </cell>
          <cell r="N1012">
            <v>3</v>
          </cell>
          <cell r="O1012" t="str">
            <v>0801</v>
          </cell>
          <cell r="P1012" t="str">
            <v>0801</v>
          </cell>
          <cell r="Q1012" t="str">
            <v>15.111</v>
          </cell>
          <cell r="R1012" t="str">
            <v>V.07.01.03</v>
          </cell>
          <cell r="S1012" t="str">
            <v/>
          </cell>
        </row>
        <row r="1013">
          <cell r="B1013" t="str">
            <v/>
          </cell>
          <cell r="C1013" t="str">
            <v/>
          </cell>
          <cell r="D1013" t="str">
            <v>Hồ Lê</v>
          </cell>
          <cell r="E1013" t="str">
            <v>Phúc</v>
          </cell>
          <cell r="F1013">
            <v>8</v>
          </cell>
          <cell r="G1013" t="str">
            <v>Công nghệ chế biến</v>
          </cell>
          <cell r="H1013" t="str">
            <v>Khoa Công nghệ thực phẩm</v>
          </cell>
          <cell r="I1013" t="str">
            <v>Thạc sĩ, Nghiên cứu viên</v>
          </cell>
          <cell r="J1013">
            <v>2.34</v>
          </cell>
          <cell r="K1013">
            <v>0</v>
          </cell>
          <cell r="L1013" t="str">
            <v>01-Mar-21</v>
          </cell>
          <cell r="M1013" t="str">
            <v>01-Mar-21</v>
          </cell>
          <cell r="N1013">
            <v>3</v>
          </cell>
          <cell r="O1013" t="str">
            <v>0802</v>
          </cell>
          <cell r="P1013" t="str">
            <v>0802</v>
          </cell>
          <cell r="Q1013" t="str">
            <v>13.092</v>
          </cell>
          <cell r="R1013" t="str">
            <v>V.05.01.03</v>
          </cell>
          <cell r="S1013" t="str">
            <v/>
          </cell>
        </row>
        <row r="1014">
          <cell r="B1014" t="str">
            <v>CNC14</v>
          </cell>
          <cell r="C1014" t="str">
            <v>3120205101889</v>
          </cell>
          <cell r="D1014" t="str">
            <v>Vũ Thị</v>
          </cell>
          <cell r="E1014" t="str">
            <v>Hạnh</v>
          </cell>
          <cell r="F1014">
            <v>8</v>
          </cell>
          <cell r="G1014" t="str">
            <v>Công nghệ chế biến</v>
          </cell>
          <cell r="H1014" t="str">
            <v>Khoa Công nghệ thực phẩm</v>
          </cell>
          <cell r="I1014" t="str">
            <v>Tiến sĩ, Giảng viên</v>
          </cell>
          <cell r="J1014">
            <v>3.99</v>
          </cell>
          <cell r="K1014">
            <v>0</v>
          </cell>
          <cell r="L1014" t="str">
            <v>01-Jan-21</v>
          </cell>
          <cell r="M1014" t="str">
            <v>01-Jan-11</v>
          </cell>
          <cell r="N1014">
            <v>2</v>
          </cell>
          <cell r="O1014" t="str">
            <v>0802</v>
          </cell>
          <cell r="P1014" t="str">
            <v>0802</v>
          </cell>
          <cell r="Q1014" t="str">
            <v>15.111</v>
          </cell>
          <cell r="R1014" t="str">
            <v>V.07.01.03</v>
          </cell>
          <cell r="S1014" t="str">
            <v>CNC14</v>
          </cell>
        </row>
        <row r="1015">
          <cell r="B1015" t="str">
            <v/>
          </cell>
          <cell r="C1015" t="str">
            <v>3120205125871</v>
          </cell>
          <cell r="D1015" t="str">
            <v>Nguyễn Thị Phương</v>
          </cell>
          <cell r="E1015" t="str">
            <v>Anh</v>
          </cell>
          <cell r="F1015">
            <v>8</v>
          </cell>
          <cell r="G1015" t="str">
            <v>Phòng TN trung tâm KH và CNTP</v>
          </cell>
          <cell r="H1015" t="str">
            <v>Khoa Công nghệ thực phẩm</v>
          </cell>
          <cell r="I1015" t="str">
            <v>Nghiên cứu viên</v>
          </cell>
          <cell r="J1015">
            <v>1.9890000000000001</v>
          </cell>
          <cell r="K1015">
            <v>0</v>
          </cell>
          <cell r="L1015" t="str">
            <v>09-Apr-21</v>
          </cell>
          <cell r="M1015" t="str">
            <v>09-Apr-21</v>
          </cell>
          <cell r="N1015">
            <v>4</v>
          </cell>
          <cell r="O1015" t="str">
            <v>0820</v>
          </cell>
          <cell r="P1015" t="str">
            <v>0820</v>
          </cell>
          <cell r="Q1015" t="str">
            <v>13.092</v>
          </cell>
          <cell r="R1015" t="str">
            <v>V.05.01.03</v>
          </cell>
          <cell r="S1015" t="str">
            <v/>
          </cell>
        </row>
        <row r="1016">
          <cell r="B1016" t="str">
            <v/>
          </cell>
          <cell r="C1016" t="str">
            <v/>
          </cell>
          <cell r="D1016" t="str">
            <v>Bùi Thị Hồng</v>
          </cell>
          <cell r="E1016" t="str">
            <v>Tân</v>
          </cell>
          <cell r="F1016">
            <v>8</v>
          </cell>
          <cell r="G1016" t="str">
            <v>Văn phòng Khoa CNTP</v>
          </cell>
          <cell r="H1016" t="str">
            <v>Khoa Công nghệ thực phẩm</v>
          </cell>
          <cell r="I1016" t="str">
            <v>Nhân viên phục vụ</v>
          </cell>
          <cell r="J1016">
            <v>0</v>
          </cell>
          <cell r="K1016">
            <v>0</v>
          </cell>
          <cell r="L1016" t="str">
            <v>01-Jun-21</v>
          </cell>
          <cell r="M1016" t="str">
            <v>01-Jun-21</v>
          </cell>
          <cell r="N1016">
            <v>8</v>
          </cell>
          <cell r="O1016" t="str">
            <v>0809</v>
          </cell>
          <cell r="P1016" t="str">
            <v>0809</v>
          </cell>
          <cell r="Q1016" t="str">
            <v>01.009</v>
          </cell>
          <cell r="R1016" t="str">
            <v>01.009</v>
          </cell>
          <cell r="S1016" t="str">
            <v/>
          </cell>
        </row>
        <row r="1017">
          <cell r="B1017" t="str">
            <v>QTP06</v>
          </cell>
          <cell r="C1017" t="str">
            <v/>
          </cell>
          <cell r="D1017" t="str">
            <v>Hoàng Viết</v>
          </cell>
          <cell r="E1017" t="str">
            <v>Giang</v>
          </cell>
          <cell r="F1017">
            <v>8</v>
          </cell>
          <cell r="G1017" t="str">
            <v>Quản lý chất lượng và An toàn thực phẩm</v>
          </cell>
          <cell r="H1017" t="str">
            <v>Khoa Công nghệ thực phẩm</v>
          </cell>
          <cell r="I1017" t="str">
            <v>Thạc sĩ, Giảng viên</v>
          </cell>
          <cell r="J1017">
            <v>2.27</v>
          </cell>
          <cell r="K1017">
            <v>0</v>
          </cell>
          <cell r="L1017" t="str">
            <v>04-Apr-22</v>
          </cell>
          <cell r="M1017" t="str">
            <v>04-Apr-22</v>
          </cell>
          <cell r="N1017">
            <v>3</v>
          </cell>
          <cell r="O1017" t="str">
            <v>0805</v>
          </cell>
          <cell r="P1017" t="str">
            <v>0805</v>
          </cell>
          <cell r="Q1017" t="str">
            <v>15.111</v>
          </cell>
          <cell r="R1017" t="str">
            <v>V.07.01.03</v>
          </cell>
          <cell r="S1017" t="str">
            <v/>
          </cell>
        </row>
        <row r="1018">
          <cell r="B1018" t="str">
            <v>KST04</v>
          </cell>
          <cell r="C1018" t="str">
            <v/>
          </cell>
          <cell r="D1018" t="str">
            <v>Phan Văn</v>
          </cell>
          <cell r="E1018" t="str">
            <v>Lục</v>
          </cell>
          <cell r="F1018">
            <v>9</v>
          </cell>
          <cell r="G1018" t="str">
            <v>KST-VSGS-KNTS</v>
          </cell>
          <cell r="H1018" t="str">
            <v>Khoa Thú y</v>
          </cell>
          <cell r="I1018" t="str">
            <v/>
          </cell>
          <cell r="J1018">
            <v>6.78</v>
          </cell>
          <cell r="K1018">
            <v>0.05</v>
          </cell>
          <cell r="L1018" t="str">
            <v>01-Dec-06</v>
          </cell>
          <cell r="M1018" t="str">
            <v>01-Nov-67</v>
          </cell>
          <cell r="N1018">
            <v>2</v>
          </cell>
          <cell r="O1018" t="str">
            <v>0901</v>
          </cell>
          <cell r="P1018" t="str">
            <v>0901</v>
          </cell>
          <cell r="Q1018" t="str">
            <v>15.110</v>
          </cell>
          <cell r="R1018" t="str">
            <v>15.110</v>
          </cell>
          <cell r="S1018" t="str">
            <v>TG139</v>
          </cell>
        </row>
        <row r="1019">
          <cell r="B1019" t="str">
            <v/>
          </cell>
          <cell r="C1019" t="str">
            <v/>
          </cell>
          <cell r="D1019" t="str">
            <v>Lê Thị Tuyết</v>
          </cell>
          <cell r="E1019" t="str">
            <v>Minh</v>
          </cell>
          <cell r="F1019">
            <v>9</v>
          </cell>
          <cell r="G1019" t="str">
            <v>KST-VSGS-KNTS</v>
          </cell>
          <cell r="H1019" t="str">
            <v>Khoa Thú y</v>
          </cell>
          <cell r="I1019" t="str">
            <v>Thạc sĩ, Giảng viên chính</v>
          </cell>
          <cell r="J1019">
            <v>5.76</v>
          </cell>
          <cell r="K1019">
            <v>0</v>
          </cell>
          <cell r="L1019" t="str">
            <v>01-Nov-02</v>
          </cell>
          <cell r="M1019" t="str">
            <v>01-Aug-79</v>
          </cell>
          <cell r="N1019">
            <v>3</v>
          </cell>
          <cell r="O1019" t="str">
            <v>0901</v>
          </cell>
          <cell r="P1019" t="str">
            <v>0901</v>
          </cell>
          <cell r="Q1019" t="str">
            <v>15.110</v>
          </cell>
          <cell r="R1019" t="str">
            <v>15.110</v>
          </cell>
          <cell r="S1019" t="str">
            <v/>
          </cell>
        </row>
        <row r="1020">
          <cell r="B1020" t="str">
            <v>KST06</v>
          </cell>
          <cell r="C1020" t="str">
            <v>3120215001611</v>
          </cell>
          <cell r="D1020" t="str">
            <v>Trần Văn</v>
          </cell>
          <cell r="E1020" t="str">
            <v>Quyên</v>
          </cell>
          <cell r="F1020">
            <v>9</v>
          </cell>
          <cell r="G1020" t="str">
            <v>Ký sinh trùng</v>
          </cell>
          <cell r="H1020" t="str">
            <v>Khoa Thú y</v>
          </cell>
          <cell r="I1020" t="str">
            <v/>
          </cell>
          <cell r="J1020">
            <v>6.1</v>
          </cell>
          <cell r="K1020">
            <v>0</v>
          </cell>
          <cell r="L1020" t="str">
            <v>01-Jul-10</v>
          </cell>
          <cell r="M1020" t="str">
            <v>01-Mar-78</v>
          </cell>
          <cell r="N1020">
            <v>3</v>
          </cell>
          <cell r="O1020" t="str">
            <v>0901</v>
          </cell>
          <cell r="P1020" t="str">
            <v>0901</v>
          </cell>
          <cell r="Q1020" t="str">
            <v>15.110</v>
          </cell>
          <cell r="R1020" t="str">
            <v>15.110</v>
          </cell>
          <cell r="S1020" t="str">
            <v>TG047</v>
          </cell>
        </row>
        <row r="1021">
          <cell r="B1021" t="str">
            <v>KST02</v>
          </cell>
          <cell r="C1021" t="str">
            <v>3120215001628</v>
          </cell>
          <cell r="D1021" t="str">
            <v>Nguyễn Văn</v>
          </cell>
          <cell r="E1021" t="str">
            <v>Thọ</v>
          </cell>
          <cell r="F1021">
            <v>9</v>
          </cell>
          <cell r="G1021" t="str">
            <v>Ký sinh trùng</v>
          </cell>
          <cell r="H1021" t="str">
            <v>Khoa Thú y</v>
          </cell>
          <cell r="I1021" t="str">
            <v>PGS.TS. Giảng viên cao cấp, Bảo lưu PCCV</v>
          </cell>
          <cell r="J1021">
            <v>7.28</v>
          </cell>
          <cell r="K1021">
            <v>0</v>
          </cell>
          <cell r="L1021" t="str">
            <v>01-Dec-18</v>
          </cell>
          <cell r="M1021" t="str">
            <v>30-Dec-16</v>
          </cell>
          <cell r="N1021">
            <v>2</v>
          </cell>
          <cell r="O1021" t="str">
            <v>0901</v>
          </cell>
          <cell r="P1021" t="str">
            <v>0901</v>
          </cell>
          <cell r="Q1021" t="str">
            <v>15.109</v>
          </cell>
          <cell r="R1021" t="str">
            <v>V.07.01.01</v>
          </cell>
          <cell r="S1021" t="str">
            <v>TG563</v>
          </cell>
        </row>
        <row r="1022">
          <cell r="B1022" t="str">
            <v>MOI33</v>
          </cell>
          <cell r="C1022" t="str">
            <v/>
          </cell>
          <cell r="D1022" t="str">
            <v>Nguyễn Thị Bình</v>
          </cell>
          <cell r="E1022" t="str">
            <v>Tâm</v>
          </cell>
          <cell r="F1022">
            <v>9</v>
          </cell>
          <cell r="G1022" t="str">
            <v>KST-VSGS-KNTS</v>
          </cell>
          <cell r="H1022" t="str">
            <v>Khoa Thú y</v>
          </cell>
          <cell r="I1022" t="str">
            <v/>
          </cell>
          <cell r="J1022">
            <v>4.9800000000000004</v>
          </cell>
          <cell r="K1022">
            <v>0.11</v>
          </cell>
          <cell r="L1022" t="str">
            <v>01-Nov-05</v>
          </cell>
          <cell r="M1022" t="str">
            <v>01-Apr-76</v>
          </cell>
          <cell r="N1022">
            <v>4</v>
          </cell>
          <cell r="O1022" t="str">
            <v>0901</v>
          </cell>
          <cell r="P1022" t="str">
            <v>0901</v>
          </cell>
          <cell r="Q1022" t="str">
            <v>15.111</v>
          </cell>
          <cell r="R1022" t="str">
            <v>15.111</v>
          </cell>
          <cell r="S1022" t="str">
            <v>MOI33</v>
          </cell>
        </row>
        <row r="1023">
          <cell r="B1023" t="str">
            <v>KST11</v>
          </cell>
          <cell r="C1023" t="str">
            <v>3120215001663</v>
          </cell>
          <cell r="D1023" t="str">
            <v>Nguyễn Thị Hoàng</v>
          </cell>
          <cell r="E1023" t="str">
            <v>Yến</v>
          </cell>
          <cell r="F1023">
            <v>9</v>
          </cell>
          <cell r="G1023" t="str">
            <v>Ký sinh trùng</v>
          </cell>
          <cell r="H1023" t="str">
            <v>Khoa Thú y</v>
          </cell>
          <cell r="I1023" t="str">
            <v>Tiến sĩ, Giảng viên chính</v>
          </cell>
          <cell r="J1023">
            <v>4.4000000000000004</v>
          </cell>
          <cell r="K1023">
            <v>0</v>
          </cell>
          <cell r="L1023" t="str">
            <v>01-Dec-20</v>
          </cell>
          <cell r="M1023" t="str">
            <v>01-Dec-20</v>
          </cell>
          <cell r="N1023">
            <v>2</v>
          </cell>
          <cell r="O1023" t="str">
            <v>0901</v>
          </cell>
          <cell r="P1023" t="str">
            <v>0901</v>
          </cell>
          <cell r="Q1023" t="str">
            <v>15.110</v>
          </cell>
          <cell r="R1023" t="str">
            <v>V.07.01.02</v>
          </cell>
          <cell r="S1023" t="str">
            <v>KST11</v>
          </cell>
        </row>
        <row r="1024">
          <cell r="B1024" t="str">
            <v>KST12</v>
          </cell>
          <cell r="C1024" t="str">
            <v>3120215009665</v>
          </cell>
          <cell r="D1024" t="str">
            <v>Nguyễn Thị Hồng</v>
          </cell>
          <cell r="E1024" t="str">
            <v>Chiên</v>
          </cell>
          <cell r="F1024">
            <v>9</v>
          </cell>
          <cell r="G1024" t="str">
            <v>Ký sinh trùng</v>
          </cell>
          <cell r="H1024" t="str">
            <v>Khoa Thú y</v>
          </cell>
          <cell r="I1024" t="str">
            <v>Tiến sĩ, Giảng viên chính</v>
          </cell>
          <cell r="J1024">
            <v>4.4000000000000004</v>
          </cell>
          <cell r="K1024">
            <v>0</v>
          </cell>
          <cell r="L1024" t="str">
            <v>01-Dec-20</v>
          </cell>
          <cell r="M1024" t="str">
            <v>01-Dec-20</v>
          </cell>
          <cell r="N1024">
            <v>2</v>
          </cell>
          <cell r="O1024" t="str">
            <v>0901</v>
          </cell>
          <cell r="P1024" t="str">
            <v>0901</v>
          </cell>
          <cell r="Q1024" t="str">
            <v>15.110</v>
          </cell>
          <cell r="R1024" t="str">
            <v>V.07.01.02</v>
          </cell>
          <cell r="S1024" t="str">
            <v>KST12</v>
          </cell>
        </row>
        <row r="1025">
          <cell r="B1025" t="str">
            <v>KST03</v>
          </cell>
          <cell r="C1025" t="str">
            <v>3120215021082</v>
          </cell>
          <cell r="D1025" t="str">
            <v>Nguyễn Văn</v>
          </cell>
          <cell r="E1025" t="str">
            <v>Phương</v>
          </cell>
          <cell r="F1025">
            <v>9</v>
          </cell>
          <cell r="G1025" t="str">
            <v>Ký sinh trùng</v>
          </cell>
          <cell r="H1025" t="str">
            <v>Khoa Thú y</v>
          </cell>
          <cell r="I1025" t="str">
            <v>Thạc sĩ, Giảng viên, Phó BM, Phó GĐ Bệnh viện Thú y</v>
          </cell>
          <cell r="J1025">
            <v>3.66</v>
          </cell>
          <cell r="K1025">
            <v>0</v>
          </cell>
          <cell r="L1025" t="str">
            <v>01-Feb-21</v>
          </cell>
          <cell r="M1025" t="str">
            <v>01-Feb-10</v>
          </cell>
          <cell r="N1025">
            <v>3</v>
          </cell>
          <cell r="O1025" t="str">
            <v>0901</v>
          </cell>
          <cell r="P1025" t="str">
            <v>0901</v>
          </cell>
          <cell r="Q1025" t="str">
            <v>15.111</v>
          </cell>
          <cell r="R1025" t="str">
            <v>V.07.01.03</v>
          </cell>
          <cell r="S1025" t="str">
            <v>KST03</v>
          </cell>
        </row>
        <row r="1026">
          <cell r="B1026" t="str">
            <v>KST13</v>
          </cell>
          <cell r="C1026" t="str">
            <v>3120215032043</v>
          </cell>
          <cell r="D1026" t="str">
            <v>Trần Hải</v>
          </cell>
          <cell r="E1026" t="str">
            <v>Thanh</v>
          </cell>
          <cell r="F1026">
            <v>9</v>
          </cell>
          <cell r="G1026" t="str">
            <v>Ký sinh trùng</v>
          </cell>
          <cell r="H1026" t="str">
            <v>Khoa Thú y</v>
          </cell>
          <cell r="I1026" t="str">
            <v>Thạc sĩ, Kỹ sư</v>
          </cell>
          <cell r="J1026">
            <v>3.33</v>
          </cell>
          <cell r="K1026">
            <v>0</v>
          </cell>
          <cell r="L1026" t="str">
            <v>01-Aug-20</v>
          </cell>
          <cell r="M1026" t="str">
            <v>01-Aug-11</v>
          </cell>
          <cell r="N1026">
            <v>3</v>
          </cell>
          <cell r="O1026" t="str">
            <v>0901</v>
          </cell>
          <cell r="P1026" t="str">
            <v>0901</v>
          </cell>
          <cell r="Q1026" t="str">
            <v>13.095</v>
          </cell>
          <cell r="R1026" t="str">
            <v>V.05.02.07</v>
          </cell>
          <cell r="S1026" t="str">
            <v>KST13</v>
          </cell>
        </row>
        <row r="1027">
          <cell r="B1027" t="str">
            <v>KST07</v>
          </cell>
          <cell r="C1027" t="str">
            <v>3120215042082</v>
          </cell>
          <cell r="D1027" t="str">
            <v>Dương Đức</v>
          </cell>
          <cell r="E1027" t="str">
            <v>Hiếu</v>
          </cell>
          <cell r="F1027">
            <v>9</v>
          </cell>
          <cell r="G1027" t="str">
            <v>Ký sinh trùng</v>
          </cell>
          <cell r="H1027" t="str">
            <v>Khoa Thú y</v>
          </cell>
          <cell r="I1027" t="str">
            <v>Tiến sĩ, Giảng viên</v>
          </cell>
          <cell r="J1027">
            <v>3.33</v>
          </cell>
          <cell r="K1027">
            <v>0</v>
          </cell>
          <cell r="L1027" t="str">
            <v>01-Jul-20</v>
          </cell>
          <cell r="M1027" t="str">
            <v>01-Jan-14</v>
          </cell>
          <cell r="N1027">
            <v>2</v>
          </cell>
          <cell r="O1027" t="str">
            <v>0901</v>
          </cell>
          <cell r="P1027" t="str">
            <v>0901</v>
          </cell>
          <cell r="Q1027" t="str">
            <v>15.111</v>
          </cell>
          <cell r="R1027" t="str">
            <v>V.07.01.03</v>
          </cell>
          <cell r="S1027" t="str">
            <v>KST07</v>
          </cell>
        </row>
        <row r="1028">
          <cell r="B1028" t="str">
            <v>KST14</v>
          </cell>
          <cell r="C1028" t="str">
            <v>3120215045074</v>
          </cell>
          <cell r="D1028" t="str">
            <v>Bùi Khánh</v>
          </cell>
          <cell r="E1028" t="str">
            <v>Linh</v>
          </cell>
          <cell r="F1028">
            <v>9</v>
          </cell>
          <cell r="G1028" t="str">
            <v>Ký sinh trùng</v>
          </cell>
          <cell r="H1028" t="str">
            <v>Khoa Thú y</v>
          </cell>
          <cell r="I1028" t="str">
            <v>Tiến sĩ, Giảng viên, Trưởng BM</v>
          </cell>
          <cell r="J1028">
            <v>3.66</v>
          </cell>
          <cell r="K1028">
            <v>0</v>
          </cell>
          <cell r="L1028" t="str">
            <v>01-Jan-20</v>
          </cell>
          <cell r="M1028" t="str">
            <v>01-Jan-15</v>
          </cell>
          <cell r="N1028">
            <v>2</v>
          </cell>
          <cell r="O1028" t="str">
            <v>0901</v>
          </cell>
          <cell r="P1028" t="str">
            <v>0901</v>
          </cell>
          <cell r="Q1028" t="str">
            <v>15.111</v>
          </cell>
          <cell r="R1028" t="str">
            <v>V.07.01.03</v>
          </cell>
          <cell r="S1028" t="str">
            <v>KST14</v>
          </cell>
        </row>
        <row r="1029">
          <cell r="B1029" t="str">
            <v/>
          </cell>
          <cell r="C1029" t="str">
            <v/>
          </cell>
          <cell r="D1029" t="str">
            <v>Nguyễn Việt</v>
          </cell>
          <cell r="E1029" t="str">
            <v>Linh</v>
          </cell>
          <cell r="F1029">
            <v>9</v>
          </cell>
          <cell r="G1029" t="str">
            <v>Ký sinh trùng</v>
          </cell>
          <cell r="H1029" t="str">
            <v>Khoa Thú y</v>
          </cell>
          <cell r="I1029" t="str">
            <v>Nghiên cứu viên</v>
          </cell>
          <cell r="J1029">
            <v>1.9890000000000001</v>
          </cell>
          <cell r="K1029">
            <v>0</v>
          </cell>
          <cell r="L1029" t="str">
            <v>01-Nov-16</v>
          </cell>
          <cell r="M1029" t="str">
            <v>01-Nov-16</v>
          </cell>
          <cell r="N1029">
            <v>4</v>
          </cell>
          <cell r="O1029" t="str">
            <v>0901</v>
          </cell>
          <cell r="P1029" t="str">
            <v>0901</v>
          </cell>
          <cell r="Q1029" t="str">
            <v>13.092</v>
          </cell>
          <cell r="R1029" t="str">
            <v>13.092</v>
          </cell>
          <cell r="S1029" t="str">
            <v/>
          </cell>
        </row>
        <row r="1030">
          <cell r="B1030" t="str">
            <v/>
          </cell>
          <cell r="C1030" t="str">
            <v/>
          </cell>
          <cell r="D1030" t="str">
            <v>Phan Thị Bích</v>
          </cell>
          <cell r="E1030" t="str">
            <v>Thục</v>
          </cell>
          <cell r="F1030">
            <v>9</v>
          </cell>
          <cell r="G1030" t="str">
            <v>Nội - Chẩn - Dược lý</v>
          </cell>
          <cell r="H1030" t="str">
            <v>Khoa Thú y</v>
          </cell>
          <cell r="I1030" t="str">
            <v/>
          </cell>
          <cell r="J1030">
            <v>4.0599999999999996</v>
          </cell>
          <cell r="K1030">
            <v>0</v>
          </cell>
          <cell r="L1030" t="str">
            <v>01-May-04</v>
          </cell>
          <cell r="M1030" t="str">
            <v>15-Jan-69</v>
          </cell>
          <cell r="N1030">
            <v>6</v>
          </cell>
          <cell r="O1030" t="str">
            <v>0902</v>
          </cell>
          <cell r="P1030" t="str">
            <v>0902</v>
          </cell>
          <cell r="Q1030" t="str">
            <v>13.096</v>
          </cell>
          <cell r="R1030" t="str">
            <v>13.096</v>
          </cell>
          <cell r="S1030" t="str">
            <v/>
          </cell>
        </row>
        <row r="1031">
          <cell r="B1031" t="str">
            <v/>
          </cell>
          <cell r="C1031" t="str">
            <v/>
          </cell>
          <cell r="D1031" t="str">
            <v>Nguyễn Thị Đào</v>
          </cell>
          <cell r="E1031" t="str">
            <v>Nguyên</v>
          </cell>
          <cell r="F1031">
            <v>9</v>
          </cell>
          <cell r="G1031" t="str">
            <v>Nội - Chẩn - Dược lý</v>
          </cell>
          <cell r="H1031" t="str">
            <v>Khoa Thú y</v>
          </cell>
          <cell r="I1031" t="str">
            <v/>
          </cell>
          <cell r="J1031">
            <v>5.03</v>
          </cell>
          <cell r="K1031">
            <v>0</v>
          </cell>
          <cell r="L1031" t="str">
            <v>01-Feb-01</v>
          </cell>
          <cell r="M1031" t="str">
            <v>01-Jan-08</v>
          </cell>
          <cell r="N1031">
            <v>2</v>
          </cell>
          <cell r="O1031" t="str">
            <v>0902</v>
          </cell>
          <cell r="P1031" t="str">
            <v>0902</v>
          </cell>
          <cell r="Q1031" t="str">
            <v>15.110</v>
          </cell>
          <cell r="R1031" t="str">
            <v>15.110</v>
          </cell>
          <cell r="S1031" t="str">
            <v/>
          </cell>
        </row>
        <row r="1032">
          <cell r="B1032" t="str">
            <v/>
          </cell>
          <cell r="C1032" t="str">
            <v/>
          </cell>
          <cell r="D1032" t="str">
            <v>Phạm Thị</v>
          </cell>
          <cell r="E1032" t="str">
            <v>Khánh</v>
          </cell>
          <cell r="F1032">
            <v>9</v>
          </cell>
          <cell r="G1032" t="str">
            <v>Nội - Chẩn - Dược lý</v>
          </cell>
          <cell r="H1032" t="str">
            <v>Khoa Thú y</v>
          </cell>
          <cell r="I1032" t="str">
            <v/>
          </cell>
          <cell r="J1032">
            <v>4.9800000000000004</v>
          </cell>
          <cell r="K1032">
            <v>0</v>
          </cell>
          <cell r="L1032" t="str">
            <v>01-Dec-06</v>
          </cell>
          <cell r="M1032" t="str">
            <v>01-May-94</v>
          </cell>
          <cell r="N1032">
            <v>4</v>
          </cell>
          <cell r="O1032" t="str">
            <v>0902</v>
          </cell>
          <cell r="P1032" t="str">
            <v>0902</v>
          </cell>
          <cell r="Q1032" t="str">
            <v>13.095</v>
          </cell>
          <cell r="R1032" t="str">
            <v>13.095</v>
          </cell>
          <cell r="S1032" t="str">
            <v/>
          </cell>
        </row>
        <row r="1033">
          <cell r="B1033" t="str">
            <v/>
          </cell>
          <cell r="C1033" t="str">
            <v/>
          </cell>
          <cell r="D1033" t="str">
            <v>Lê Thị Ngọc</v>
          </cell>
          <cell r="E1033" t="str">
            <v>Diệp</v>
          </cell>
          <cell r="F1033">
            <v>9</v>
          </cell>
          <cell r="G1033" t="str">
            <v>Nội - Chẩn - Dược lý</v>
          </cell>
          <cell r="H1033" t="str">
            <v>Khoa Thú y</v>
          </cell>
          <cell r="I1033" t="str">
            <v/>
          </cell>
          <cell r="J1033">
            <v>6.1</v>
          </cell>
          <cell r="K1033">
            <v>0</v>
          </cell>
          <cell r="L1033" t="str">
            <v>01-May-08</v>
          </cell>
          <cell r="M1033" t="str">
            <v>01-Aug-78</v>
          </cell>
          <cell r="N1033">
            <v>2</v>
          </cell>
          <cell r="O1033" t="str">
            <v>0902</v>
          </cell>
          <cell r="P1033" t="str">
            <v>0902</v>
          </cell>
          <cell r="Q1033" t="str">
            <v>15.110</v>
          </cell>
          <cell r="R1033" t="str">
            <v>15.110</v>
          </cell>
          <cell r="S1033" t="str">
            <v>MOI20</v>
          </cell>
        </row>
        <row r="1034">
          <cell r="B1034" t="str">
            <v>NCH04</v>
          </cell>
          <cell r="C1034" t="str">
            <v>3120215001707</v>
          </cell>
          <cell r="D1034" t="str">
            <v>Chu Đức</v>
          </cell>
          <cell r="E1034" t="str">
            <v>Thắng</v>
          </cell>
          <cell r="F1034">
            <v>9</v>
          </cell>
          <cell r="G1034" t="str">
            <v>Nội - Chẩn - Dược lý</v>
          </cell>
          <cell r="H1034" t="str">
            <v>Khoa Thú y</v>
          </cell>
          <cell r="I1034" t="str">
            <v>PGS.TS. Giảng viên cao cấp, Bảo lưu PCCV</v>
          </cell>
          <cell r="J1034">
            <v>7.64</v>
          </cell>
          <cell r="K1034">
            <v>0</v>
          </cell>
          <cell r="L1034" t="str">
            <v>01-Dec-19</v>
          </cell>
          <cell r="M1034" t="str">
            <v>30-Dec-16</v>
          </cell>
          <cell r="N1034">
            <v>2</v>
          </cell>
          <cell r="O1034" t="str">
            <v>0902</v>
          </cell>
          <cell r="P1034" t="str">
            <v>0902</v>
          </cell>
          <cell r="Q1034" t="str">
            <v>15.109</v>
          </cell>
          <cell r="R1034" t="str">
            <v>V.07.01.01</v>
          </cell>
          <cell r="S1034" t="str">
            <v>TG548</v>
          </cell>
        </row>
        <row r="1035">
          <cell r="B1035" t="str">
            <v>NCH05</v>
          </cell>
          <cell r="C1035" t="str">
            <v>3120215001692</v>
          </cell>
          <cell r="D1035" t="str">
            <v>Phạm Ngọc</v>
          </cell>
          <cell r="E1035" t="str">
            <v>Thạch</v>
          </cell>
          <cell r="F1035">
            <v>9</v>
          </cell>
          <cell r="G1035" t="str">
            <v>Nội - Chẩn - Dược lý</v>
          </cell>
          <cell r="H1035" t="str">
            <v>Khoa Thú y</v>
          </cell>
          <cell r="I1035" t="str">
            <v>PGS.TS. Giảng viên cao cấp, Bảo lưu PCCV</v>
          </cell>
          <cell r="J1035">
            <v>7.64</v>
          </cell>
          <cell r="K1035">
            <v>0</v>
          </cell>
          <cell r="L1035" t="str">
            <v>01-Nov-19</v>
          </cell>
          <cell r="M1035" t="str">
            <v>30-Dec-16</v>
          </cell>
          <cell r="N1035">
            <v>2</v>
          </cell>
          <cell r="O1035" t="str">
            <v>0902</v>
          </cell>
          <cell r="P1035" t="str">
            <v>0902</v>
          </cell>
          <cell r="Q1035" t="str">
            <v>15.109</v>
          </cell>
          <cell r="R1035" t="str">
            <v>V.07.01.01</v>
          </cell>
          <cell r="S1035" t="str">
            <v>NCH05</v>
          </cell>
        </row>
        <row r="1036">
          <cell r="B1036" t="str">
            <v>NCH08</v>
          </cell>
          <cell r="C1036" t="str">
            <v>3120215001713</v>
          </cell>
          <cell r="D1036" t="str">
            <v>Bùi Thị</v>
          </cell>
          <cell r="E1036" t="str">
            <v>Tho</v>
          </cell>
          <cell r="F1036">
            <v>9</v>
          </cell>
          <cell r="G1036" t="str">
            <v>Nội - Chẩn - Dược lý</v>
          </cell>
          <cell r="H1036" t="str">
            <v>Khoa Thú y</v>
          </cell>
          <cell r="I1036" t="str">
            <v>PGS.TS. Giảng viên chính</v>
          </cell>
          <cell r="J1036">
            <v>6.78</v>
          </cell>
          <cell r="K1036">
            <v>0</v>
          </cell>
          <cell r="L1036" t="str">
            <v>01-Dec-14</v>
          </cell>
          <cell r="M1036" t="str">
            <v>01-May-08</v>
          </cell>
          <cell r="N1036">
            <v>2</v>
          </cell>
          <cell r="O1036" t="str">
            <v>0902</v>
          </cell>
          <cell r="P1036" t="str">
            <v>0902</v>
          </cell>
          <cell r="Q1036" t="str">
            <v>15.110</v>
          </cell>
          <cell r="R1036" t="str">
            <v>15.110</v>
          </cell>
          <cell r="S1036" t="str">
            <v>TG308</v>
          </cell>
        </row>
        <row r="1037">
          <cell r="B1037" t="str">
            <v>NCH03</v>
          </cell>
          <cell r="C1037" t="str">
            <v>3120215001720</v>
          </cell>
          <cell r="D1037" t="str">
            <v>Đào Công</v>
          </cell>
          <cell r="E1037" t="str">
            <v>Duẩn</v>
          </cell>
          <cell r="F1037">
            <v>9</v>
          </cell>
          <cell r="G1037" t="str">
            <v>Nội - Chẩn - Dược lý</v>
          </cell>
          <cell r="H1037" t="str">
            <v>Khoa Thú y</v>
          </cell>
          <cell r="I1037" t="str">
            <v>Thạc sĩ, Giảng viên</v>
          </cell>
          <cell r="J1037">
            <v>4.32</v>
          </cell>
          <cell r="K1037">
            <v>0</v>
          </cell>
          <cell r="L1037" t="str">
            <v>01-Jun-20</v>
          </cell>
          <cell r="M1037" t="str">
            <v>01-May-03</v>
          </cell>
          <cell r="N1037">
            <v>3</v>
          </cell>
          <cell r="O1037" t="str">
            <v>0902</v>
          </cell>
          <cell r="P1037" t="str">
            <v>0902</v>
          </cell>
          <cell r="Q1037" t="str">
            <v>15.111</v>
          </cell>
          <cell r="R1037" t="str">
            <v>V.07.01.03</v>
          </cell>
          <cell r="S1037" t="str">
            <v>NCH03</v>
          </cell>
        </row>
        <row r="1038">
          <cell r="B1038" t="str">
            <v>NCH02</v>
          </cell>
          <cell r="C1038" t="str">
            <v>3120215001736</v>
          </cell>
          <cell r="D1038" t="str">
            <v>Đàm Văn</v>
          </cell>
          <cell r="E1038" t="str">
            <v>Phải</v>
          </cell>
          <cell r="F1038">
            <v>9</v>
          </cell>
          <cell r="G1038" t="str">
            <v>Nội - Chẩn - Dược lý</v>
          </cell>
          <cell r="H1038" t="str">
            <v>Khoa Thú y</v>
          </cell>
          <cell r="I1038" t="str">
            <v>Tiến sĩ, Giảng viên chính, Trưởng BM</v>
          </cell>
          <cell r="J1038">
            <v>4.74</v>
          </cell>
          <cell r="K1038">
            <v>0</v>
          </cell>
          <cell r="L1038" t="str">
            <v>01-Apr-21</v>
          </cell>
          <cell r="M1038" t="str">
            <v>01-Apr-18</v>
          </cell>
          <cell r="N1038">
            <v>2</v>
          </cell>
          <cell r="O1038" t="str">
            <v>0902</v>
          </cell>
          <cell r="P1038" t="str">
            <v>0902</v>
          </cell>
          <cell r="Q1038" t="str">
            <v>15.110</v>
          </cell>
          <cell r="R1038" t="str">
            <v>V.07.01.02</v>
          </cell>
          <cell r="S1038" t="str">
            <v>NCH02</v>
          </cell>
        </row>
        <row r="1039">
          <cell r="B1039" t="str">
            <v>NCH06</v>
          </cell>
          <cell r="C1039" t="str">
            <v>3120215001742</v>
          </cell>
          <cell r="D1039" t="str">
            <v>Phạm Thị Lan</v>
          </cell>
          <cell r="E1039" t="str">
            <v>Hương</v>
          </cell>
          <cell r="F1039">
            <v>9</v>
          </cell>
          <cell r="G1039" t="str">
            <v>Nội - Chẩn - Dược lý</v>
          </cell>
          <cell r="H1039" t="str">
            <v>Khoa Thú y</v>
          </cell>
          <cell r="I1039" t="str">
            <v>Tiến sĩ, Giảng viên chính, Phó BM</v>
          </cell>
          <cell r="J1039">
            <v>4.4000000000000004</v>
          </cell>
          <cell r="K1039">
            <v>0</v>
          </cell>
          <cell r="L1039" t="str">
            <v>01-Dec-20</v>
          </cell>
          <cell r="M1039" t="str">
            <v>01-Dec-20</v>
          </cell>
          <cell r="N1039">
            <v>2</v>
          </cell>
          <cell r="O1039" t="str">
            <v>0902</v>
          </cell>
          <cell r="P1039" t="str">
            <v>0902</v>
          </cell>
          <cell r="Q1039" t="str">
            <v>15.110</v>
          </cell>
          <cell r="R1039" t="str">
            <v>V.07.01.02</v>
          </cell>
          <cell r="S1039" t="str">
            <v>NCH06</v>
          </cell>
        </row>
        <row r="1040">
          <cell r="B1040" t="str">
            <v>NCH07</v>
          </cell>
          <cell r="C1040" t="str">
            <v>3120215001759</v>
          </cell>
          <cell r="D1040" t="str">
            <v>Nguyễn Thị Thanh</v>
          </cell>
          <cell r="E1040" t="str">
            <v>Hà</v>
          </cell>
          <cell r="F1040">
            <v>9</v>
          </cell>
          <cell r="G1040" t="str">
            <v>Nội - Chẩn - Dược lý</v>
          </cell>
          <cell r="H1040" t="str">
            <v>Khoa Thú y</v>
          </cell>
          <cell r="I1040" t="str">
            <v>Tiến sĩ, Giảng viên chính, Phó BM</v>
          </cell>
          <cell r="J1040">
            <v>4.4000000000000004</v>
          </cell>
          <cell r="K1040">
            <v>0</v>
          </cell>
          <cell r="L1040" t="str">
            <v>01-Dec-20</v>
          </cell>
          <cell r="M1040" t="str">
            <v>01-Dec-20</v>
          </cell>
          <cell r="N1040">
            <v>2</v>
          </cell>
          <cell r="O1040" t="str">
            <v>0902</v>
          </cell>
          <cell r="P1040" t="str">
            <v>0902</v>
          </cell>
          <cell r="Q1040" t="str">
            <v>15.110</v>
          </cell>
          <cell r="R1040" t="str">
            <v>V.07.01.02</v>
          </cell>
          <cell r="S1040" t="str">
            <v>NCH07</v>
          </cell>
        </row>
        <row r="1041">
          <cell r="B1041" t="str">
            <v>TG451</v>
          </cell>
          <cell r="C1041" t="str">
            <v>3120215009620</v>
          </cell>
          <cell r="D1041" t="str">
            <v>Nguyễn Thị</v>
          </cell>
          <cell r="E1041" t="str">
            <v>Phương</v>
          </cell>
          <cell r="F1041">
            <v>9</v>
          </cell>
          <cell r="G1041" t="str">
            <v>Nội - Chẩn - Dược lý</v>
          </cell>
          <cell r="H1041" t="str">
            <v>Khoa Thú y</v>
          </cell>
          <cell r="I1041" t="str">
            <v>Thạc sĩ, Kỹ sư</v>
          </cell>
          <cell r="J1041">
            <v>3.66</v>
          </cell>
          <cell r="K1041">
            <v>0</v>
          </cell>
          <cell r="L1041" t="str">
            <v>01-Apr-21</v>
          </cell>
          <cell r="M1041" t="str">
            <v>01-Apr-09</v>
          </cell>
          <cell r="N1041">
            <v>3</v>
          </cell>
          <cell r="O1041" t="str">
            <v>0902</v>
          </cell>
          <cell r="P1041" t="str">
            <v>0902</v>
          </cell>
          <cell r="Q1041" t="str">
            <v>13.095</v>
          </cell>
          <cell r="R1041" t="str">
            <v>V.05.02.07</v>
          </cell>
          <cell r="S1041" t="str">
            <v>TG451</v>
          </cell>
        </row>
        <row r="1042">
          <cell r="B1042" t="str">
            <v>NCH11</v>
          </cell>
          <cell r="C1042" t="str">
            <v>3120215011276</v>
          </cell>
          <cell r="D1042" t="str">
            <v>Nguyễn Văn</v>
          </cell>
          <cell r="E1042" t="str">
            <v>Minh</v>
          </cell>
          <cell r="F1042">
            <v>9</v>
          </cell>
          <cell r="G1042" t="str">
            <v>Nội - Chẩn - Dược lý</v>
          </cell>
          <cell r="H1042" t="str">
            <v>Khoa Thú y</v>
          </cell>
          <cell r="I1042" t="str">
            <v>Giảng viên</v>
          </cell>
          <cell r="J1042">
            <v>3</v>
          </cell>
          <cell r="K1042">
            <v>0</v>
          </cell>
          <cell r="L1042" t="str">
            <v>01-Apr-15</v>
          </cell>
          <cell r="M1042" t="str">
            <v>01-Apr-10</v>
          </cell>
          <cell r="N1042">
            <v>4</v>
          </cell>
          <cell r="O1042" t="str">
            <v>0902</v>
          </cell>
          <cell r="P1042" t="str">
            <v>0902</v>
          </cell>
          <cell r="Q1042" t="str">
            <v>15.111</v>
          </cell>
          <cell r="R1042" t="str">
            <v>V.07.01.03</v>
          </cell>
          <cell r="S1042" t="str">
            <v>NCH11</v>
          </cell>
        </row>
        <row r="1043">
          <cell r="B1043" t="str">
            <v>NCH10</v>
          </cell>
          <cell r="C1043" t="str">
            <v>3120215015260</v>
          </cell>
          <cell r="D1043" t="str">
            <v>Nguyễn Thành</v>
          </cell>
          <cell r="E1043" t="str">
            <v>Trung</v>
          </cell>
          <cell r="F1043">
            <v>9</v>
          </cell>
          <cell r="G1043" t="str">
            <v>Nội - Chẩn - Dược lý</v>
          </cell>
          <cell r="H1043" t="str">
            <v>Khoa Thú y</v>
          </cell>
          <cell r="I1043" t="str">
            <v>Tiến sĩ, Giảng viên</v>
          </cell>
          <cell r="J1043">
            <v>3.33</v>
          </cell>
          <cell r="K1043">
            <v>0</v>
          </cell>
          <cell r="L1043" t="str">
            <v>01-Feb-19</v>
          </cell>
          <cell r="M1043" t="str">
            <v>01-Feb-10</v>
          </cell>
          <cell r="N1043">
            <v>2</v>
          </cell>
          <cell r="O1043" t="str">
            <v>0902</v>
          </cell>
          <cell r="P1043" t="str">
            <v>0902</v>
          </cell>
          <cell r="Q1043" t="str">
            <v>15.111</v>
          </cell>
          <cell r="R1043" t="str">
            <v>V.07.01.03</v>
          </cell>
          <cell r="S1043" t="str">
            <v>NCH10</v>
          </cell>
        </row>
        <row r="1044">
          <cell r="B1044" t="str">
            <v>NCH12</v>
          </cell>
          <cell r="C1044" t="str">
            <v>3120215015277</v>
          </cell>
          <cell r="D1044" t="str">
            <v>Trần Thị</v>
          </cell>
          <cell r="E1044" t="str">
            <v>ánh</v>
          </cell>
          <cell r="F1044">
            <v>9</v>
          </cell>
          <cell r="G1044" t="str">
            <v>Nội - Chẩn - Dược lý</v>
          </cell>
          <cell r="H1044" t="str">
            <v>Khoa Thú y</v>
          </cell>
          <cell r="I1044" t="str">
            <v>Kỹ sư</v>
          </cell>
          <cell r="J1044">
            <v>3.66</v>
          </cell>
          <cell r="K1044">
            <v>0</v>
          </cell>
          <cell r="L1044" t="str">
            <v>01-May-21</v>
          </cell>
          <cell r="M1044" t="str">
            <v>01-Feb-10</v>
          </cell>
          <cell r="N1044">
            <v>4</v>
          </cell>
          <cell r="O1044" t="str">
            <v>0902</v>
          </cell>
          <cell r="P1044" t="str">
            <v>0902</v>
          </cell>
          <cell r="Q1044" t="str">
            <v>13.095</v>
          </cell>
          <cell r="R1044" t="str">
            <v>V.05.02.07</v>
          </cell>
          <cell r="S1044" t="str">
            <v>TG450</v>
          </cell>
        </row>
        <row r="1045">
          <cell r="B1045" t="str">
            <v>NCH01</v>
          </cell>
          <cell r="C1045" t="str">
            <v>3120215034271</v>
          </cell>
          <cell r="D1045" t="str">
            <v>Nguyễn Thị</v>
          </cell>
          <cell r="E1045" t="str">
            <v>Hằng</v>
          </cell>
          <cell r="F1045">
            <v>9</v>
          </cell>
          <cell r="G1045" t="str">
            <v>Nội - Chẩn - Dược lý</v>
          </cell>
          <cell r="H1045" t="str">
            <v>Khoa Thú y</v>
          </cell>
          <cell r="I1045" t="str">
            <v>Thạc sĩ, Giảng viên</v>
          </cell>
          <cell r="J1045">
            <v>3.33</v>
          </cell>
          <cell r="K1045">
            <v>0</v>
          </cell>
          <cell r="L1045" t="str">
            <v>01-Mar-20</v>
          </cell>
          <cell r="M1045" t="str">
            <v>01-Mar-11</v>
          </cell>
          <cell r="N1045">
            <v>3</v>
          </cell>
          <cell r="O1045" t="str">
            <v>0902</v>
          </cell>
          <cell r="P1045" t="str">
            <v>0902</v>
          </cell>
          <cell r="Q1045" t="str">
            <v>15.111</v>
          </cell>
          <cell r="R1045" t="str">
            <v>V.07.01.03</v>
          </cell>
          <cell r="S1045" t="str">
            <v>NCH01</v>
          </cell>
        </row>
        <row r="1046">
          <cell r="B1046" t="str">
            <v>NCH09</v>
          </cell>
          <cell r="C1046" t="str">
            <v>3120215039302</v>
          </cell>
          <cell r="D1046" t="str">
            <v>Nguyễn Mạnh</v>
          </cell>
          <cell r="E1046" t="str">
            <v>Tường</v>
          </cell>
          <cell r="F1046">
            <v>9</v>
          </cell>
          <cell r="G1046" t="str">
            <v>Nội - Chẩn - Dược lý</v>
          </cell>
          <cell r="H1046" t="str">
            <v>Khoa Thú y</v>
          </cell>
          <cell r="I1046" t="str">
            <v>Thạc sĩ, Giảng viên</v>
          </cell>
          <cell r="J1046">
            <v>3</v>
          </cell>
          <cell r="K1046">
            <v>0</v>
          </cell>
          <cell r="L1046" t="str">
            <v>01-Jan-19</v>
          </cell>
          <cell r="M1046" t="str">
            <v>01-Jan-13</v>
          </cell>
          <cell r="N1046">
            <v>3</v>
          </cell>
          <cell r="O1046" t="str">
            <v>0902</v>
          </cell>
          <cell r="P1046" t="str">
            <v>0902</v>
          </cell>
          <cell r="Q1046" t="str">
            <v>15.111</v>
          </cell>
          <cell r="R1046" t="str">
            <v>V.07.01.03</v>
          </cell>
          <cell r="S1046" t="str">
            <v>NCH09</v>
          </cell>
        </row>
        <row r="1047">
          <cell r="B1047" t="str">
            <v>NCH13</v>
          </cell>
          <cell r="C1047" t="str">
            <v>3120215048520</v>
          </cell>
          <cell r="D1047" t="str">
            <v>Nguyễn Thị</v>
          </cell>
          <cell r="E1047" t="str">
            <v>Bẩy</v>
          </cell>
          <cell r="F1047">
            <v>9</v>
          </cell>
          <cell r="G1047" t="str">
            <v>Nội - Chẩn - Dược lý</v>
          </cell>
          <cell r="H1047" t="str">
            <v>Khoa Thú y</v>
          </cell>
          <cell r="I1047" t="str">
            <v>Thạc sĩ, Giảng viên</v>
          </cell>
          <cell r="J1047">
            <v>3</v>
          </cell>
          <cell r="K1047">
            <v>0</v>
          </cell>
          <cell r="L1047" t="str">
            <v>01-Jul-19</v>
          </cell>
          <cell r="M1047" t="str">
            <v>01-Jan-16</v>
          </cell>
          <cell r="N1047">
            <v>3</v>
          </cell>
          <cell r="O1047" t="str">
            <v>0902</v>
          </cell>
          <cell r="P1047" t="str">
            <v>0902</v>
          </cell>
          <cell r="Q1047" t="str">
            <v>15.111</v>
          </cell>
          <cell r="R1047" t="str">
            <v>V.07.01.03</v>
          </cell>
          <cell r="S1047" t="str">
            <v>NCH13</v>
          </cell>
        </row>
        <row r="1048">
          <cell r="B1048" t="str">
            <v/>
          </cell>
          <cell r="C1048" t="str">
            <v/>
          </cell>
          <cell r="D1048" t="str">
            <v>Nguyễn Thị</v>
          </cell>
          <cell r="E1048" t="str">
            <v>Hợi</v>
          </cell>
          <cell r="F1048">
            <v>9</v>
          </cell>
          <cell r="G1048" t="str">
            <v>Ngoại sản</v>
          </cell>
          <cell r="H1048" t="str">
            <v>Khoa Thú y</v>
          </cell>
          <cell r="I1048" t="str">
            <v/>
          </cell>
          <cell r="J1048">
            <v>3.63</v>
          </cell>
          <cell r="K1048">
            <v>0</v>
          </cell>
          <cell r="L1048" t="str">
            <v>01-May-02</v>
          </cell>
          <cell r="M1048" t="str">
            <v>01-Nov-65</v>
          </cell>
          <cell r="N1048">
            <v>6</v>
          </cell>
          <cell r="O1048" t="str">
            <v>0903</v>
          </cell>
          <cell r="P1048" t="str">
            <v>0903</v>
          </cell>
          <cell r="Q1048" t="str">
            <v>01.007</v>
          </cell>
          <cell r="R1048" t="str">
            <v>01.007</v>
          </cell>
          <cell r="S1048" t="str">
            <v/>
          </cell>
        </row>
        <row r="1049">
          <cell r="B1049" t="str">
            <v/>
          </cell>
          <cell r="C1049" t="str">
            <v/>
          </cell>
          <cell r="D1049" t="str">
            <v>Trần Thị</v>
          </cell>
          <cell r="E1049" t="str">
            <v>Hạnh</v>
          </cell>
          <cell r="F1049">
            <v>9</v>
          </cell>
          <cell r="G1049" t="str">
            <v>Ngoại sản</v>
          </cell>
          <cell r="H1049" t="str">
            <v>Khoa Thú y</v>
          </cell>
          <cell r="I1049" t="str">
            <v/>
          </cell>
          <cell r="J1049">
            <v>3.62</v>
          </cell>
          <cell r="K1049">
            <v>0</v>
          </cell>
          <cell r="L1049" t="str">
            <v>01-Sep-99</v>
          </cell>
          <cell r="M1049" t="str">
            <v>01-Jan-08</v>
          </cell>
          <cell r="N1049">
            <v>4</v>
          </cell>
          <cell r="O1049" t="str">
            <v>0903</v>
          </cell>
          <cell r="P1049" t="str">
            <v>0903</v>
          </cell>
          <cell r="Q1049" t="str">
            <v>15.111</v>
          </cell>
          <cell r="R1049" t="str">
            <v>15.111</v>
          </cell>
          <cell r="S1049" t="str">
            <v/>
          </cell>
        </row>
        <row r="1050">
          <cell r="B1050" t="str">
            <v>NGS10</v>
          </cell>
          <cell r="C1050" t="str">
            <v>3120215035347</v>
          </cell>
          <cell r="D1050" t="str">
            <v>Sử Thanh</v>
          </cell>
          <cell r="E1050" t="str">
            <v>Long</v>
          </cell>
          <cell r="F1050">
            <v>9</v>
          </cell>
          <cell r="G1050" t="str">
            <v>Ngoại sản</v>
          </cell>
          <cell r="H1050" t="str">
            <v>Khoa Thú y</v>
          </cell>
          <cell r="I1050" t="str">
            <v>PGS.TS, Giảng viên cao cấp</v>
          </cell>
          <cell r="J1050">
            <v>6.56</v>
          </cell>
          <cell r="K1050">
            <v>0</v>
          </cell>
          <cell r="L1050" t="str">
            <v>17-Jul-20</v>
          </cell>
          <cell r="M1050" t="str">
            <v>17-Jul-18</v>
          </cell>
          <cell r="N1050">
            <v>2</v>
          </cell>
          <cell r="O1050" t="str">
            <v>0903</v>
          </cell>
          <cell r="P1050" t="str">
            <v>0903</v>
          </cell>
          <cell r="Q1050" t="str">
            <v>15.109</v>
          </cell>
          <cell r="R1050" t="str">
            <v>V.07.01.01</v>
          </cell>
          <cell r="S1050" t="str">
            <v>NGS10</v>
          </cell>
        </row>
        <row r="1051">
          <cell r="B1051" t="str">
            <v>NGS01</v>
          </cell>
          <cell r="C1051" t="str">
            <v>3120215001794</v>
          </cell>
          <cell r="D1051" t="str">
            <v>Trần Tiến</v>
          </cell>
          <cell r="E1051" t="str">
            <v>Dũng</v>
          </cell>
          <cell r="F1051">
            <v>9</v>
          </cell>
          <cell r="G1051" t="str">
            <v>Ngoại sản</v>
          </cell>
          <cell r="H1051" t="str">
            <v>Khoa Thú y</v>
          </cell>
          <cell r="I1051" t="str">
            <v>Phó Giáo sư, Tiến sĩ, Giảng viên cao cấp</v>
          </cell>
          <cell r="J1051">
            <v>7.64</v>
          </cell>
          <cell r="K1051">
            <v>0</v>
          </cell>
          <cell r="L1051" t="str">
            <v>01-May-13</v>
          </cell>
          <cell r="M1051" t="str">
            <v>01-Dec-75</v>
          </cell>
          <cell r="N1051">
            <v>2</v>
          </cell>
          <cell r="O1051" t="str">
            <v>0903</v>
          </cell>
          <cell r="P1051" t="str">
            <v>0903</v>
          </cell>
          <cell r="Q1051" t="str">
            <v>15.109</v>
          </cell>
          <cell r="R1051" t="str">
            <v>15.109</v>
          </cell>
          <cell r="S1051" t="str">
            <v>TG254</v>
          </cell>
        </row>
        <row r="1052">
          <cell r="B1052" t="str">
            <v>NGS08</v>
          </cell>
          <cell r="C1052" t="str">
            <v>3120215001788</v>
          </cell>
          <cell r="D1052" t="str">
            <v>Hoàng</v>
          </cell>
          <cell r="E1052" t="str">
            <v>Sơn</v>
          </cell>
          <cell r="F1052">
            <v>9</v>
          </cell>
          <cell r="G1052" t="str">
            <v>Ngoại sản</v>
          </cell>
          <cell r="H1052" t="str">
            <v>Khoa Thú y</v>
          </cell>
          <cell r="I1052" t="str">
            <v>Kỹ sư</v>
          </cell>
          <cell r="J1052">
            <v>4.9800000000000004</v>
          </cell>
          <cell r="K1052">
            <v>0.1</v>
          </cell>
          <cell r="L1052" t="str">
            <v>01-Dec-21</v>
          </cell>
          <cell r="M1052" t="str">
            <v>01-Dec-05</v>
          </cell>
          <cell r="N1052">
            <v>4</v>
          </cell>
          <cell r="O1052" t="str">
            <v>0903</v>
          </cell>
          <cell r="P1052" t="str">
            <v>0903</v>
          </cell>
          <cell r="Q1052" t="str">
            <v>13.095</v>
          </cell>
          <cell r="R1052" t="str">
            <v>V.05.02.07</v>
          </cell>
          <cell r="S1052" t="str">
            <v>NGS08</v>
          </cell>
        </row>
        <row r="1053">
          <cell r="B1053" t="str">
            <v>NGS09</v>
          </cell>
          <cell r="C1053" t="str">
            <v>3120215001765</v>
          </cell>
          <cell r="D1053" t="str">
            <v>Nguyễn Văn</v>
          </cell>
          <cell r="E1053" t="str">
            <v>Thanh</v>
          </cell>
          <cell r="F1053">
            <v>9</v>
          </cell>
          <cell r="G1053" t="str">
            <v>Ngoại sản</v>
          </cell>
          <cell r="H1053" t="str">
            <v>Khoa Thú y</v>
          </cell>
          <cell r="I1053" t="str">
            <v>GS.TS. Giảng viên cao cấp, Bảo lưu PCCV</v>
          </cell>
          <cell r="J1053">
            <v>8</v>
          </cell>
          <cell r="K1053">
            <v>0</v>
          </cell>
          <cell r="L1053" t="str">
            <v>01-Dec-19</v>
          </cell>
          <cell r="M1053" t="str">
            <v>30-Dec-16</v>
          </cell>
          <cell r="N1053">
            <v>2</v>
          </cell>
          <cell r="O1053" t="str">
            <v>0903</v>
          </cell>
          <cell r="P1053" t="str">
            <v>0903</v>
          </cell>
          <cell r="Q1053" t="str">
            <v>15.109</v>
          </cell>
          <cell r="R1053" t="str">
            <v>V.07.01.01</v>
          </cell>
          <cell r="S1053" t="str">
            <v>NGS09</v>
          </cell>
        </row>
        <row r="1054">
          <cell r="B1054" t="str">
            <v>NGS05</v>
          </cell>
          <cell r="C1054" t="str">
            <v>3120215001771</v>
          </cell>
          <cell r="D1054" t="str">
            <v>Nguyễn Văn</v>
          </cell>
          <cell r="E1054" t="str">
            <v>Thắng</v>
          </cell>
          <cell r="F1054">
            <v>9</v>
          </cell>
          <cell r="G1054" t="str">
            <v>Ngoại sản</v>
          </cell>
          <cell r="H1054" t="str">
            <v>Khoa Thú y</v>
          </cell>
          <cell r="I1054" t="str">
            <v/>
          </cell>
          <cell r="J1054">
            <v>3.33</v>
          </cell>
          <cell r="K1054">
            <v>0</v>
          </cell>
          <cell r="L1054" t="str">
            <v>01-May-08</v>
          </cell>
          <cell r="M1054" t="str">
            <v>01-May-99</v>
          </cell>
          <cell r="N1054">
            <v>3</v>
          </cell>
          <cell r="O1054" t="str">
            <v>0903</v>
          </cell>
          <cell r="P1054" t="str">
            <v>0903</v>
          </cell>
          <cell r="Q1054" t="str">
            <v>15.111</v>
          </cell>
          <cell r="R1054" t="str">
            <v>15.111</v>
          </cell>
          <cell r="S1054" t="str">
            <v>NGS05</v>
          </cell>
        </row>
        <row r="1055">
          <cell r="B1055" t="str">
            <v>NGS03</v>
          </cell>
          <cell r="C1055" t="str">
            <v>3120215001809</v>
          </cell>
          <cell r="D1055" t="str">
            <v>Vũ Như</v>
          </cell>
          <cell r="E1055" t="str">
            <v>Quán</v>
          </cell>
          <cell r="F1055">
            <v>9</v>
          </cell>
          <cell r="G1055" t="str">
            <v>Ngoại sản</v>
          </cell>
          <cell r="H1055" t="str">
            <v>Khoa Thú y</v>
          </cell>
          <cell r="I1055" t="str">
            <v>Tiến sĩ, Giảng viên chính</v>
          </cell>
          <cell r="J1055">
            <v>5.42</v>
          </cell>
          <cell r="K1055">
            <v>0</v>
          </cell>
          <cell r="L1055" t="str">
            <v>01-Jan-17</v>
          </cell>
          <cell r="M1055" t="str">
            <v>01-Jan-09</v>
          </cell>
          <cell r="N1055">
            <v>2</v>
          </cell>
          <cell r="O1055" t="str">
            <v>0903</v>
          </cell>
          <cell r="P1055" t="str">
            <v>0903</v>
          </cell>
          <cell r="Q1055" t="str">
            <v>15.110</v>
          </cell>
          <cell r="R1055" t="str">
            <v>V.07.01.02</v>
          </cell>
          <cell r="S1055" t="str">
            <v>NGS03</v>
          </cell>
        </row>
        <row r="1056">
          <cell r="B1056" t="str">
            <v>NGS04</v>
          </cell>
          <cell r="C1056" t="str">
            <v>3120215001815</v>
          </cell>
          <cell r="D1056" t="str">
            <v>Nguyễn Hoài</v>
          </cell>
          <cell r="E1056" t="str">
            <v>Nam</v>
          </cell>
          <cell r="F1056">
            <v>9</v>
          </cell>
          <cell r="G1056" t="str">
            <v>Ngoại sản</v>
          </cell>
          <cell r="H1056" t="str">
            <v>Khoa Thú y</v>
          </cell>
          <cell r="I1056" t="str">
            <v>Tiến sĩ, Giảng viên chính, Phó Khoa, Phó BM</v>
          </cell>
          <cell r="J1056">
            <v>4.4000000000000004</v>
          </cell>
          <cell r="K1056">
            <v>0</v>
          </cell>
          <cell r="L1056" t="str">
            <v>01-Dec-20</v>
          </cell>
          <cell r="M1056" t="str">
            <v>01-Dec-20</v>
          </cell>
          <cell r="N1056">
            <v>2</v>
          </cell>
          <cell r="O1056" t="str">
            <v>0903</v>
          </cell>
          <cell r="P1056" t="str">
            <v>0903</v>
          </cell>
          <cell r="Q1056" t="str">
            <v>15.110</v>
          </cell>
          <cell r="R1056" t="str">
            <v>V.07.01.02</v>
          </cell>
          <cell r="S1056" t="str">
            <v>NGS04</v>
          </cell>
        </row>
        <row r="1057">
          <cell r="B1057" t="str">
            <v>NGS07</v>
          </cell>
          <cell r="C1057" t="str">
            <v>3120215001821</v>
          </cell>
          <cell r="D1057" t="str">
            <v>Nguyễn Thị Mai</v>
          </cell>
          <cell r="E1057" t="str">
            <v>Thơ</v>
          </cell>
          <cell r="F1057">
            <v>9</v>
          </cell>
          <cell r="G1057" t="str">
            <v>Ngoại sản</v>
          </cell>
          <cell r="H1057" t="str">
            <v>Khoa Thú y</v>
          </cell>
          <cell r="I1057" t="str">
            <v>Thạc sĩ, Giảng viên</v>
          </cell>
          <cell r="J1057">
            <v>3.66</v>
          </cell>
          <cell r="K1057">
            <v>0</v>
          </cell>
          <cell r="L1057" t="str">
            <v>01-Oct-21</v>
          </cell>
          <cell r="M1057" t="str">
            <v>01-May-10</v>
          </cell>
          <cell r="N1057">
            <v>3</v>
          </cell>
          <cell r="O1057" t="str">
            <v>0903</v>
          </cell>
          <cell r="P1057" t="str">
            <v>0903</v>
          </cell>
          <cell r="Q1057" t="str">
            <v>15.111</v>
          </cell>
          <cell r="R1057" t="str">
            <v>V.07.01.03</v>
          </cell>
          <cell r="S1057" t="str">
            <v>NGS07</v>
          </cell>
        </row>
        <row r="1058">
          <cell r="B1058" t="str">
            <v>NGS11</v>
          </cell>
          <cell r="C1058" t="str">
            <v>3120215009767</v>
          </cell>
          <cell r="D1058" t="str">
            <v>Đỗ Thị Kim</v>
          </cell>
          <cell r="E1058" t="str">
            <v>Lành</v>
          </cell>
          <cell r="F1058">
            <v>9</v>
          </cell>
          <cell r="G1058" t="str">
            <v>Ngoại sản</v>
          </cell>
          <cell r="H1058" t="str">
            <v>Khoa Thú y</v>
          </cell>
          <cell r="I1058" t="str">
            <v>Tiến sĩ, Giảng viên, Trưởng BM</v>
          </cell>
          <cell r="J1058">
            <v>3.66</v>
          </cell>
          <cell r="K1058">
            <v>0</v>
          </cell>
          <cell r="L1058" t="str">
            <v>01-Dec-20</v>
          </cell>
          <cell r="M1058" t="str">
            <v>01-Dec-09</v>
          </cell>
          <cell r="N1058">
            <v>2</v>
          </cell>
          <cell r="O1058" t="str">
            <v>0903</v>
          </cell>
          <cell r="P1058" t="str">
            <v>0903</v>
          </cell>
          <cell r="Q1058" t="str">
            <v>15.111</v>
          </cell>
          <cell r="R1058" t="str">
            <v>V.07.01.03</v>
          </cell>
          <cell r="S1058" t="str">
            <v>NGS11</v>
          </cell>
        </row>
        <row r="1059">
          <cell r="B1059" t="str">
            <v>NGS02</v>
          </cell>
          <cell r="C1059" t="str">
            <v>3120215021149</v>
          </cell>
          <cell r="D1059" t="str">
            <v>Nguyễn Đức</v>
          </cell>
          <cell r="E1059" t="str">
            <v>Trường</v>
          </cell>
          <cell r="F1059">
            <v>9</v>
          </cell>
          <cell r="G1059" t="str">
            <v>Ngoại sản</v>
          </cell>
          <cell r="H1059" t="str">
            <v>Khoa Thú y</v>
          </cell>
          <cell r="I1059" t="str">
            <v>Thạc sĩ, Giảng viên</v>
          </cell>
          <cell r="J1059">
            <v>3.33</v>
          </cell>
          <cell r="K1059">
            <v>0</v>
          </cell>
          <cell r="L1059" t="str">
            <v>01-Aug-19</v>
          </cell>
          <cell r="M1059" t="str">
            <v>01-Aug-10</v>
          </cell>
          <cell r="N1059">
            <v>3</v>
          </cell>
          <cell r="O1059" t="str">
            <v>0903</v>
          </cell>
          <cell r="P1059" t="str">
            <v>0903</v>
          </cell>
          <cell r="Q1059" t="str">
            <v>15.111</v>
          </cell>
          <cell r="R1059" t="str">
            <v>V.07.01.03</v>
          </cell>
          <cell r="S1059" t="str">
            <v>NGS02</v>
          </cell>
        </row>
        <row r="1060">
          <cell r="B1060" t="str">
            <v>NGS12</v>
          </cell>
          <cell r="C1060" t="str">
            <v>3120215035268</v>
          </cell>
          <cell r="D1060" t="str">
            <v>Nguyễn Công</v>
          </cell>
          <cell r="E1060" t="str">
            <v>Toản</v>
          </cell>
          <cell r="F1060">
            <v>9</v>
          </cell>
          <cell r="G1060" t="str">
            <v>Ngoại sản</v>
          </cell>
          <cell r="H1060" t="str">
            <v>Khoa Thú y</v>
          </cell>
          <cell r="I1060" t="str">
            <v>Thạc sĩ, Giảng viên</v>
          </cell>
          <cell r="J1060">
            <v>3.33</v>
          </cell>
          <cell r="K1060">
            <v>0</v>
          </cell>
          <cell r="L1060" t="str">
            <v>01-Aug-20</v>
          </cell>
          <cell r="M1060" t="str">
            <v>01-Aug-11</v>
          </cell>
          <cell r="N1060">
            <v>3</v>
          </cell>
          <cell r="O1060" t="str">
            <v>0903</v>
          </cell>
          <cell r="P1060" t="str">
            <v>0903</v>
          </cell>
          <cell r="Q1060" t="str">
            <v>15.111</v>
          </cell>
          <cell r="R1060" t="str">
            <v>V.07.01.03</v>
          </cell>
          <cell r="S1060" t="str">
            <v>NGS12</v>
          </cell>
        </row>
        <row r="1061">
          <cell r="B1061" t="str">
            <v>NGS13</v>
          </cell>
          <cell r="C1061" t="str">
            <v>3120215042710</v>
          </cell>
          <cell r="D1061" t="str">
            <v>Bùi Văn</v>
          </cell>
          <cell r="E1061" t="str">
            <v>Dũng</v>
          </cell>
          <cell r="F1061">
            <v>9</v>
          </cell>
          <cell r="G1061" t="str">
            <v>Ngoại sản</v>
          </cell>
          <cell r="H1061" t="str">
            <v>Khoa Thú y</v>
          </cell>
          <cell r="I1061" t="str">
            <v>Thạc sĩ, Giảng viên</v>
          </cell>
          <cell r="J1061">
            <v>3</v>
          </cell>
          <cell r="K1061">
            <v>0</v>
          </cell>
          <cell r="L1061" t="str">
            <v>01-Jan-21</v>
          </cell>
          <cell r="M1061" t="str">
            <v>01-Jan-15</v>
          </cell>
          <cell r="N1061">
            <v>3</v>
          </cell>
          <cell r="O1061" t="str">
            <v>0903</v>
          </cell>
          <cell r="P1061" t="str">
            <v>0903</v>
          </cell>
          <cell r="Q1061" t="str">
            <v>15.111</v>
          </cell>
          <cell r="R1061" t="str">
            <v>V.07.01.03</v>
          </cell>
          <cell r="S1061" t="str">
            <v>NGS13</v>
          </cell>
        </row>
        <row r="1062">
          <cell r="B1062" t="str">
            <v>GTC01</v>
          </cell>
          <cell r="C1062" t="str">
            <v>3120215001867</v>
          </cell>
          <cell r="D1062" t="str">
            <v>Trần Thị Đức</v>
          </cell>
          <cell r="E1062" t="str">
            <v>Tám</v>
          </cell>
          <cell r="F1062">
            <v>9</v>
          </cell>
          <cell r="G1062" t="str">
            <v>Tổ chức - Giải phẫu - Phôi thai</v>
          </cell>
          <cell r="H1062" t="str">
            <v>Khoa Thú y</v>
          </cell>
          <cell r="I1062" t="str">
            <v>Tiến sĩ, Giảng viên</v>
          </cell>
          <cell r="J1062">
            <v>4.32</v>
          </cell>
          <cell r="K1062">
            <v>0</v>
          </cell>
          <cell r="L1062" t="str">
            <v>01-Sep-20</v>
          </cell>
          <cell r="M1062" t="str">
            <v>01-Sep-02</v>
          </cell>
          <cell r="N1062">
            <v>2</v>
          </cell>
          <cell r="O1062" t="str">
            <v>0904</v>
          </cell>
          <cell r="P1062" t="str">
            <v>0904</v>
          </cell>
          <cell r="Q1062" t="str">
            <v>15.111</v>
          </cell>
          <cell r="R1062" t="str">
            <v>V.07.01.03</v>
          </cell>
          <cell r="S1062" t="str">
            <v>GTC01</v>
          </cell>
        </row>
        <row r="1063">
          <cell r="B1063" t="str">
            <v>TG023</v>
          </cell>
          <cell r="C1063" t="str">
            <v>3120215001844</v>
          </cell>
          <cell r="D1063" t="str">
            <v>Phạm Văn</v>
          </cell>
          <cell r="E1063" t="str">
            <v>Tự</v>
          </cell>
          <cell r="F1063">
            <v>9</v>
          </cell>
          <cell r="G1063" t="str">
            <v>Tổ chức - Giải phẫu - Phôi thai</v>
          </cell>
          <cell r="H1063" t="str">
            <v>Khoa Thú y</v>
          </cell>
          <cell r="I1063" t="str">
            <v/>
          </cell>
          <cell r="J1063">
            <v>6.44</v>
          </cell>
          <cell r="K1063">
            <v>0</v>
          </cell>
          <cell r="L1063" t="str">
            <v>01-Oct-09</v>
          </cell>
          <cell r="M1063" t="str">
            <v>01-Jan-79</v>
          </cell>
          <cell r="N1063">
            <v>2</v>
          </cell>
          <cell r="O1063" t="str">
            <v>0904</v>
          </cell>
          <cell r="P1063" t="str">
            <v>0904</v>
          </cell>
          <cell r="Q1063" t="str">
            <v>15.110</v>
          </cell>
          <cell r="R1063" t="str">
            <v>15.110</v>
          </cell>
          <cell r="S1063" t="str">
            <v>TG023</v>
          </cell>
        </row>
        <row r="1064">
          <cell r="B1064" t="str">
            <v>GTC07</v>
          </cell>
          <cell r="C1064" t="str">
            <v/>
          </cell>
          <cell r="D1064" t="str">
            <v>Đào Thị</v>
          </cell>
          <cell r="E1064" t="str">
            <v>Yên</v>
          </cell>
          <cell r="F1064">
            <v>9</v>
          </cell>
          <cell r="G1064" t="str">
            <v>Tổ chức - Giải phẫu - Phôi thai</v>
          </cell>
          <cell r="H1064" t="str">
            <v>Khoa Thú y</v>
          </cell>
          <cell r="I1064" t="str">
            <v/>
          </cell>
          <cell r="J1064">
            <v>4.6500000000000004</v>
          </cell>
          <cell r="K1064">
            <v>0</v>
          </cell>
          <cell r="L1064" t="str">
            <v>01-Dec-02</v>
          </cell>
          <cell r="M1064" t="str">
            <v>01-Jan-84</v>
          </cell>
          <cell r="N1064">
            <v>4</v>
          </cell>
          <cell r="O1064" t="str">
            <v>0904</v>
          </cell>
          <cell r="P1064" t="str">
            <v>0904</v>
          </cell>
          <cell r="Q1064" t="str">
            <v>13.095</v>
          </cell>
          <cell r="R1064" t="str">
            <v>13.095</v>
          </cell>
          <cell r="S1064" t="str">
            <v>GTC07</v>
          </cell>
        </row>
        <row r="1065">
          <cell r="B1065" t="str">
            <v/>
          </cell>
          <cell r="C1065" t="str">
            <v>3120215001838</v>
          </cell>
          <cell r="D1065" t="str">
            <v>Nguyễn Thị Kim</v>
          </cell>
          <cell r="E1065" t="str">
            <v>Thoa</v>
          </cell>
          <cell r="F1065">
            <v>9</v>
          </cell>
          <cell r="G1065" t="str">
            <v>Tổ chức - Giải phẫu - Phôi thai</v>
          </cell>
          <cell r="H1065" t="str">
            <v>Khoa Thú y</v>
          </cell>
          <cell r="I1065" t="str">
            <v>Kỹ sư</v>
          </cell>
          <cell r="J1065">
            <v>4.9800000000000004</v>
          </cell>
          <cell r="K1065">
            <v>0</v>
          </cell>
          <cell r="L1065" t="str">
            <v>01-Dec-12</v>
          </cell>
          <cell r="M1065" t="str">
            <v>01-Aug-76</v>
          </cell>
          <cell r="N1065">
            <v>4</v>
          </cell>
          <cell r="O1065" t="str">
            <v>0904</v>
          </cell>
          <cell r="P1065" t="str">
            <v>0904</v>
          </cell>
          <cell r="Q1065" t="str">
            <v>13.095</v>
          </cell>
          <cell r="R1065" t="str">
            <v>13.095</v>
          </cell>
          <cell r="S1065" t="str">
            <v/>
          </cell>
        </row>
        <row r="1066">
          <cell r="B1066" t="str">
            <v>MOI08</v>
          </cell>
          <cell r="C1066" t="str">
            <v/>
          </cell>
          <cell r="D1066" t="str">
            <v>Nguyễn Đình</v>
          </cell>
          <cell r="E1066" t="str">
            <v>Nhung</v>
          </cell>
          <cell r="F1066">
            <v>9</v>
          </cell>
          <cell r="G1066" t="str">
            <v>Tổ chức - Giải phẫu - Phôi thai</v>
          </cell>
          <cell r="H1066" t="str">
            <v>Khoa Thú y</v>
          </cell>
          <cell r="I1066" t="str">
            <v/>
          </cell>
          <cell r="J1066">
            <v>6.78</v>
          </cell>
          <cell r="K1066">
            <v>0</v>
          </cell>
          <cell r="L1066" t="str">
            <v>01-Dec-03</v>
          </cell>
          <cell r="M1066" t="str">
            <v>01-Apr-70</v>
          </cell>
          <cell r="N1066">
            <v>2</v>
          </cell>
          <cell r="O1066" t="str">
            <v>0904</v>
          </cell>
          <cell r="P1066" t="str">
            <v>0904</v>
          </cell>
          <cell r="Q1066" t="str">
            <v>15.110</v>
          </cell>
          <cell r="R1066" t="str">
            <v>15.110</v>
          </cell>
          <cell r="S1066" t="str">
            <v>MOI08</v>
          </cell>
        </row>
        <row r="1067">
          <cell r="B1067" t="str">
            <v>MOI49</v>
          </cell>
          <cell r="C1067" t="str">
            <v/>
          </cell>
          <cell r="D1067" t="str">
            <v>Đỗ Đức</v>
          </cell>
          <cell r="E1067" t="str">
            <v>Việt</v>
          </cell>
          <cell r="F1067">
            <v>9</v>
          </cell>
          <cell r="G1067" t="str">
            <v>Tổ chức - Giải phẫu - Phôi thai</v>
          </cell>
          <cell r="H1067" t="str">
            <v>Khoa Thú y</v>
          </cell>
          <cell r="I1067" t="str">
            <v/>
          </cell>
          <cell r="J1067">
            <v>7.28</v>
          </cell>
          <cell r="K1067">
            <v>0</v>
          </cell>
          <cell r="L1067" t="str">
            <v>01-Oct-08</v>
          </cell>
          <cell r="M1067" t="str">
            <v>01-Oct-08</v>
          </cell>
          <cell r="N1067">
            <v>2</v>
          </cell>
          <cell r="O1067" t="str">
            <v>0904</v>
          </cell>
          <cell r="P1067" t="str">
            <v>0904</v>
          </cell>
          <cell r="Q1067" t="str">
            <v>15.109</v>
          </cell>
          <cell r="R1067" t="str">
            <v>15.109</v>
          </cell>
          <cell r="S1067" t="str">
            <v>MOI49</v>
          </cell>
        </row>
        <row r="1068">
          <cell r="B1068" t="str">
            <v>GTC08</v>
          </cell>
          <cell r="C1068" t="str">
            <v>3120215001896</v>
          </cell>
          <cell r="D1068" t="str">
            <v>Trịnh Đình</v>
          </cell>
          <cell r="E1068" t="str">
            <v>Thâu</v>
          </cell>
          <cell r="F1068">
            <v>9</v>
          </cell>
          <cell r="G1068" t="str">
            <v>Tổ chức - Giải phẫu - Phôi thai</v>
          </cell>
          <cell r="H1068" t="str">
            <v>Khoa Thú y</v>
          </cell>
          <cell r="I1068" t="str">
            <v>PGS.TS. Giảng viên cao cấp, Bảo lưu PCCV</v>
          </cell>
          <cell r="J1068">
            <v>6.92</v>
          </cell>
          <cell r="K1068">
            <v>0</v>
          </cell>
          <cell r="L1068" t="str">
            <v>01-Jul-20</v>
          </cell>
          <cell r="M1068" t="str">
            <v>17-Jul-18</v>
          </cell>
          <cell r="N1068">
            <v>2</v>
          </cell>
          <cell r="O1068" t="str">
            <v>0904</v>
          </cell>
          <cell r="P1068" t="str">
            <v>0904</v>
          </cell>
          <cell r="Q1068" t="str">
            <v>15.109</v>
          </cell>
          <cell r="R1068" t="str">
            <v>V.07.01.01</v>
          </cell>
          <cell r="S1068" t="str">
            <v>GTC08</v>
          </cell>
        </row>
        <row r="1069">
          <cell r="B1069" t="str">
            <v>GTC02</v>
          </cell>
          <cell r="C1069" t="str">
            <v>3120215001873</v>
          </cell>
          <cell r="D1069" t="str">
            <v>Nguyễn Bá</v>
          </cell>
          <cell r="E1069" t="str">
            <v>Tiếp</v>
          </cell>
          <cell r="F1069">
            <v>9</v>
          </cell>
          <cell r="G1069" t="str">
            <v>Tổ chức - Giải phẫu - Phôi thai</v>
          </cell>
          <cell r="H1069" t="str">
            <v>Khoa Thú y</v>
          </cell>
          <cell r="I1069" t="str">
            <v>Tiến sĩ, Giảng viên chính, Trưởng BM</v>
          </cell>
          <cell r="J1069">
            <v>5.42</v>
          </cell>
          <cell r="K1069">
            <v>0</v>
          </cell>
          <cell r="L1069" t="str">
            <v>01-Mar-19</v>
          </cell>
          <cell r="M1069" t="str">
            <v>01-Mar-11</v>
          </cell>
          <cell r="N1069">
            <v>2</v>
          </cell>
          <cell r="O1069" t="str">
            <v>0904</v>
          </cell>
          <cell r="P1069" t="str">
            <v>0904</v>
          </cell>
          <cell r="Q1069" t="str">
            <v>15.110</v>
          </cell>
          <cell r="R1069" t="str">
            <v>V.07.01.02</v>
          </cell>
          <cell r="S1069" t="str">
            <v>GTC02</v>
          </cell>
        </row>
        <row r="1070">
          <cell r="B1070" t="str">
            <v>GTC03</v>
          </cell>
          <cell r="C1070" t="str">
            <v>3120215001880</v>
          </cell>
          <cell r="D1070" t="str">
            <v>Hoàng Minh</v>
          </cell>
          <cell r="E1070" t="str">
            <v>Sơn</v>
          </cell>
          <cell r="F1070">
            <v>9</v>
          </cell>
          <cell r="G1070" t="str">
            <v>Tổ chức - Giải phẫu - Phôi thai</v>
          </cell>
          <cell r="H1070" t="str">
            <v>Khoa Thú y</v>
          </cell>
          <cell r="I1070" t="str">
            <v>Tiến sĩ, Giảng viên, Phó BM</v>
          </cell>
          <cell r="J1070">
            <v>4.32</v>
          </cell>
          <cell r="K1070">
            <v>0</v>
          </cell>
          <cell r="L1070" t="str">
            <v>01-Sep-21</v>
          </cell>
          <cell r="M1070" t="str">
            <v>01-Sep-04</v>
          </cell>
          <cell r="N1070">
            <v>2</v>
          </cell>
          <cell r="O1070" t="str">
            <v>0904</v>
          </cell>
          <cell r="P1070" t="str">
            <v>0904</v>
          </cell>
          <cell r="Q1070" t="str">
            <v>15.111</v>
          </cell>
          <cell r="R1070" t="str">
            <v>V.07.01.03</v>
          </cell>
          <cell r="S1070" t="str">
            <v>GTC03</v>
          </cell>
        </row>
        <row r="1071">
          <cell r="B1071" t="str">
            <v>GTC09</v>
          </cell>
          <cell r="C1071" t="str">
            <v>3120215001900</v>
          </cell>
          <cell r="D1071" t="str">
            <v>Lại Thị Lan</v>
          </cell>
          <cell r="E1071" t="str">
            <v>Hương</v>
          </cell>
          <cell r="F1071">
            <v>9</v>
          </cell>
          <cell r="G1071" t="str">
            <v>Tổ chức - Giải phẫu - Phôi thai</v>
          </cell>
          <cell r="H1071" t="str">
            <v>Ban Tổ chức cán bộ</v>
          </cell>
          <cell r="I1071" t="str">
            <v>PGS.TS, Giảng viên cao cấp, Trưởng Ban, Trưởng BM</v>
          </cell>
          <cell r="J1071">
            <v>6.56</v>
          </cell>
          <cell r="K1071">
            <v>0</v>
          </cell>
          <cell r="L1071" t="str">
            <v>17-Jul-21</v>
          </cell>
          <cell r="M1071" t="str">
            <v>17-Jul-18</v>
          </cell>
          <cell r="N1071">
            <v>2</v>
          </cell>
          <cell r="O1071" t="str">
            <v>2200</v>
          </cell>
          <cell r="P1071" t="str">
            <v>0904</v>
          </cell>
          <cell r="Q1071" t="str">
            <v>15.109</v>
          </cell>
          <cell r="R1071" t="str">
            <v>V.07.01.01</v>
          </cell>
          <cell r="S1071" t="str">
            <v>GTC09</v>
          </cell>
        </row>
        <row r="1072">
          <cell r="B1072" t="str">
            <v/>
          </cell>
          <cell r="C1072" t="str">
            <v>3120215001917</v>
          </cell>
          <cell r="D1072" t="str">
            <v>Nguyễn Thị Minh</v>
          </cell>
          <cell r="E1072" t="str">
            <v>Phương</v>
          </cell>
          <cell r="F1072">
            <v>9</v>
          </cell>
          <cell r="G1072" t="str">
            <v>Tổ chức - Giải phẫu - Phôi thai</v>
          </cell>
          <cell r="H1072" t="str">
            <v>Khoa Thú y</v>
          </cell>
          <cell r="I1072" t="str">
            <v>Kỹ sư</v>
          </cell>
          <cell r="J1072">
            <v>3.33</v>
          </cell>
          <cell r="K1072">
            <v>0</v>
          </cell>
          <cell r="L1072" t="str">
            <v>01-Mar-20</v>
          </cell>
          <cell r="M1072" t="str">
            <v>01-Mar-14</v>
          </cell>
          <cell r="N1072">
            <v>4</v>
          </cell>
          <cell r="O1072" t="str">
            <v>0904</v>
          </cell>
          <cell r="P1072" t="str">
            <v>0904</v>
          </cell>
          <cell r="Q1072" t="str">
            <v>13.095</v>
          </cell>
          <cell r="R1072" t="str">
            <v>13.095</v>
          </cell>
          <cell r="S1072" t="str">
            <v/>
          </cell>
        </row>
        <row r="1073">
          <cell r="B1073" t="str">
            <v>GTC11</v>
          </cell>
          <cell r="C1073" t="str">
            <v>3120215009511</v>
          </cell>
          <cell r="D1073" t="str">
            <v>Phạm Hồng</v>
          </cell>
          <cell r="E1073" t="str">
            <v>Trang</v>
          </cell>
          <cell r="F1073">
            <v>9</v>
          </cell>
          <cell r="G1073" t="str">
            <v>Tổ chức - Giải phẫu - Phôi thai</v>
          </cell>
          <cell r="H1073" t="str">
            <v>Khoa Thú ý</v>
          </cell>
          <cell r="I1073" t="str">
            <v>Tiến sĩ, Giảng viên</v>
          </cell>
          <cell r="J1073">
            <v>3.66</v>
          </cell>
          <cell r="K1073">
            <v>0</v>
          </cell>
          <cell r="L1073" t="str">
            <v>01-Nov-21</v>
          </cell>
          <cell r="M1073" t="str">
            <v>01-Nov-09</v>
          </cell>
          <cell r="N1073">
            <v>2</v>
          </cell>
          <cell r="O1073" t="str">
            <v>0904</v>
          </cell>
          <cell r="P1073" t="str">
            <v>0904</v>
          </cell>
          <cell r="Q1073" t="str">
            <v>15.111</v>
          </cell>
          <cell r="R1073" t="str">
            <v>V.07.01.03</v>
          </cell>
          <cell r="S1073" t="str">
            <v>GTC11</v>
          </cell>
        </row>
        <row r="1074">
          <cell r="B1074" t="str">
            <v>GTC10</v>
          </cell>
          <cell r="C1074" t="str">
            <v>3120215024182</v>
          </cell>
          <cell r="D1074" t="str">
            <v>Lê Ngọc</v>
          </cell>
          <cell r="E1074" t="str">
            <v>Ninh</v>
          </cell>
          <cell r="F1074">
            <v>9</v>
          </cell>
          <cell r="G1074" t="str">
            <v>Tổ chức - Giải phẫu - Phôi thai</v>
          </cell>
          <cell r="H1074" t="str">
            <v>Khoa Thú y</v>
          </cell>
          <cell r="I1074" t="str">
            <v>Thạc sĩ, Giảng viên</v>
          </cell>
          <cell r="J1074">
            <v>3</v>
          </cell>
          <cell r="K1074">
            <v>0</v>
          </cell>
          <cell r="L1074" t="str">
            <v>01-May-19</v>
          </cell>
          <cell r="M1074" t="str">
            <v>01-May-13</v>
          </cell>
          <cell r="N1074">
            <v>3</v>
          </cell>
          <cell r="O1074" t="str">
            <v>0904</v>
          </cell>
          <cell r="P1074" t="str">
            <v>0904</v>
          </cell>
          <cell r="Q1074" t="str">
            <v>15.111</v>
          </cell>
          <cell r="R1074" t="str">
            <v>V.07.01.03</v>
          </cell>
          <cell r="S1074" t="str">
            <v>GTC10</v>
          </cell>
        </row>
        <row r="1075">
          <cell r="B1075" t="str">
            <v>GTC06</v>
          </cell>
          <cell r="C1075" t="str">
            <v>3120215021103</v>
          </cell>
          <cell r="D1075" t="str">
            <v>Nguyễn Văn</v>
          </cell>
          <cell r="E1075" t="str">
            <v>Điệp</v>
          </cell>
          <cell r="F1075">
            <v>9</v>
          </cell>
          <cell r="G1075" t="str">
            <v>Tổ chức - Giải phẫu - Phôi thai</v>
          </cell>
          <cell r="H1075" t="str">
            <v>Khoa Thú y</v>
          </cell>
          <cell r="I1075" t="str">
            <v>Tiến sĩ, Giảng viên</v>
          </cell>
          <cell r="J1075">
            <v>3</v>
          </cell>
          <cell r="K1075">
            <v>0</v>
          </cell>
          <cell r="L1075" t="str">
            <v>01-Feb-16</v>
          </cell>
          <cell r="M1075" t="str">
            <v>01-Feb-10</v>
          </cell>
          <cell r="N1075">
            <v>2</v>
          </cell>
          <cell r="O1075" t="str">
            <v>0904</v>
          </cell>
          <cell r="P1075" t="str">
            <v>0904</v>
          </cell>
          <cell r="Q1075" t="str">
            <v>15.111</v>
          </cell>
          <cell r="R1075" t="str">
            <v>V.07.01.03</v>
          </cell>
          <cell r="S1075" t="str">
            <v>GTC06</v>
          </cell>
        </row>
        <row r="1076">
          <cell r="B1076" t="str">
            <v>GTC12</v>
          </cell>
          <cell r="C1076" t="str">
            <v>3120215035239</v>
          </cell>
          <cell r="D1076" t="str">
            <v>Vũ Đức</v>
          </cell>
          <cell r="E1076" t="str">
            <v>Hạnh</v>
          </cell>
          <cell r="F1076">
            <v>9</v>
          </cell>
          <cell r="G1076" t="str">
            <v>Tổ chức - Giải phẫu - Phôi thai</v>
          </cell>
          <cell r="H1076" t="str">
            <v>Khoa Thú y</v>
          </cell>
          <cell r="I1076" t="str">
            <v>Thạc sĩ, Giảng viên</v>
          </cell>
          <cell r="J1076">
            <v>3.33</v>
          </cell>
          <cell r="K1076">
            <v>0</v>
          </cell>
          <cell r="L1076" t="str">
            <v>01-Nov-20</v>
          </cell>
          <cell r="M1076" t="str">
            <v>01-Nov-12</v>
          </cell>
          <cell r="N1076">
            <v>3</v>
          </cell>
          <cell r="O1076" t="str">
            <v>0904</v>
          </cell>
          <cell r="P1076" t="str">
            <v>0904</v>
          </cell>
          <cell r="Q1076" t="str">
            <v>15.111</v>
          </cell>
          <cell r="R1076" t="str">
            <v>V.07.01.03</v>
          </cell>
          <cell r="S1076" t="str">
            <v>GTC12</v>
          </cell>
        </row>
        <row r="1077">
          <cell r="B1077" t="str">
            <v>GTC13</v>
          </cell>
          <cell r="C1077" t="str">
            <v>3120215044949</v>
          </cell>
          <cell r="D1077" t="str">
            <v>Hoàng</v>
          </cell>
          <cell r="E1077" t="str">
            <v>Minh</v>
          </cell>
          <cell r="F1077">
            <v>9</v>
          </cell>
          <cell r="G1077" t="str">
            <v>Tổ chức - Giải phẫu - Phôi thai</v>
          </cell>
          <cell r="H1077" t="str">
            <v>Khoa Thú y</v>
          </cell>
          <cell r="I1077" t="str">
            <v>Tiến sĩ, Giảng viên</v>
          </cell>
          <cell r="J1077">
            <v>3</v>
          </cell>
          <cell r="K1077">
            <v>0</v>
          </cell>
          <cell r="L1077" t="str">
            <v>01-Feb-21</v>
          </cell>
          <cell r="M1077" t="str">
            <v>01-Feb-15</v>
          </cell>
          <cell r="N1077">
            <v>2</v>
          </cell>
          <cell r="O1077" t="str">
            <v>0904</v>
          </cell>
          <cell r="P1077" t="str">
            <v>0904</v>
          </cell>
          <cell r="Q1077" t="str">
            <v>15.111</v>
          </cell>
          <cell r="R1077" t="str">
            <v>V.07.01.03</v>
          </cell>
          <cell r="S1077" t="str">
            <v>GTC13</v>
          </cell>
        </row>
        <row r="1078">
          <cell r="B1078" t="str">
            <v>VTN02</v>
          </cell>
          <cell r="C1078" t="str">
            <v>3120215001930</v>
          </cell>
          <cell r="D1078" t="str">
            <v>Nguyễn Bá</v>
          </cell>
          <cell r="E1078" t="str">
            <v>Hiên</v>
          </cell>
          <cell r="F1078">
            <v>9</v>
          </cell>
          <cell r="G1078" t="str">
            <v>Vi sinh vật - Truyền nhiễm</v>
          </cell>
          <cell r="H1078" t="str">
            <v>Khoa Thú y</v>
          </cell>
          <cell r="I1078" t="str">
            <v>PGS.TS. Giảng viên cao cấp, Bảo lưu PCCV</v>
          </cell>
          <cell r="J1078">
            <v>7.64</v>
          </cell>
          <cell r="K1078">
            <v>0</v>
          </cell>
          <cell r="L1078" t="str">
            <v>01-Dec-19</v>
          </cell>
          <cell r="M1078" t="str">
            <v>30-Dec-16</v>
          </cell>
          <cell r="N1078">
            <v>2</v>
          </cell>
          <cell r="O1078" t="str">
            <v>0905</v>
          </cell>
          <cell r="P1078" t="str">
            <v>0905</v>
          </cell>
          <cell r="Q1078" t="str">
            <v>15.109</v>
          </cell>
          <cell r="R1078" t="str">
            <v>V.07.01.01</v>
          </cell>
          <cell r="S1078" t="str">
            <v>TG539</v>
          </cell>
        </row>
        <row r="1079">
          <cell r="B1079" t="str">
            <v>VTN04</v>
          </cell>
          <cell r="C1079" t="str">
            <v/>
          </cell>
          <cell r="D1079" t="str">
            <v>Nguyễn Thị Lê</v>
          </cell>
          <cell r="E1079" t="str">
            <v>Hoa</v>
          </cell>
          <cell r="F1079">
            <v>9</v>
          </cell>
          <cell r="G1079" t="str">
            <v>Vi sinh vật - Truyền nhiễm</v>
          </cell>
          <cell r="H1079" t="str">
            <v>Khoa Thú y</v>
          </cell>
          <cell r="I1079" t="str">
            <v/>
          </cell>
          <cell r="J1079">
            <v>5.42</v>
          </cell>
          <cell r="K1079">
            <v>0</v>
          </cell>
          <cell r="L1079" t="str">
            <v>01-Sep-06</v>
          </cell>
          <cell r="M1079" t="str">
            <v>01-Mar-80</v>
          </cell>
          <cell r="N1079">
            <v>3</v>
          </cell>
          <cell r="O1079" t="str">
            <v>0905</v>
          </cell>
          <cell r="P1079" t="str">
            <v>0905</v>
          </cell>
          <cell r="Q1079" t="str">
            <v>15.110</v>
          </cell>
          <cell r="R1079" t="str">
            <v>15.110</v>
          </cell>
          <cell r="S1079" t="str">
            <v>VTN04</v>
          </cell>
        </row>
        <row r="1080">
          <cell r="B1080" t="str">
            <v>MOI68</v>
          </cell>
          <cell r="C1080" t="str">
            <v/>
          </cell>
          <cell r="D1080" t="str">
            <v>Trần Thị Lan</v>
          </cell>
          <cell r="E1080" t="str">
            <v>Hương</v>
          </cell>
          <cell r="F1080">
            <v>9</v>
          </cell>
          <cell r="G1080" t="str">
            <v>Vi sinh vật - Truyền nhiễm</v>
          </cell>
          <cell r="H1080" t="str">
            <v>Khoa Thú y</v>
          </cell>
          <cell r="I1080" t="str">
            <v/>
          </cell>
          <cell r="J1080">
            <v>5.08</v>
          </cell>
          <cell r="K1080">
            <v>0</v>
          </cell>
          <cell r="L1080" t="str">
            <v>01-Jul-08</v>
          </cell>
          <cell r="M1080" t="str">
            <v>01-Apr-82</v>
          </cell>
          <cell r="N1080">
            <v>2</v>
          </cell>
          <cell r="O1080" t="str">
            <v>0905</v>
          </cell>
          <cell r="P1080" t="str">
            <v>0905</v>
          </cell>
          <cell r="Q1080" t="str">
            <v>15.110</v>
          </cell>
          <cell r="R1080" t="str">
            <v>15.110</v>
          </cell>
          <cell r="S1080" t="str">
            <v>MOI68</v>
          </cell>
        </row>
        <row r="1081">
          <cell r="B1081" t="str">
            <v/>
          </cell>
          <cell r="C1081" t="str">
            <v/>
          </cell>
          <cell r="D1081" t="str">
            <v>Nguyễn Thị</v>
          </cell>
          <cell r="E1081" t="str">
            <v>Hoa</v>
          </cell>
          <cell r="F1081">
            <v>9</v>
          </cell>
          <cell r="G1081" t="str">
            <v>Vi sinh vật - Truyền nhiễm - Bệnh lý</v>
          </cell>
          <cell r="H1081" t="str">
            <v>Khoa Thú y</v>
          </cell>
          <cell r="I1081" t="str">
            <v/>
          </cell>
          <cell r="J1081">
            <v>4.32</v>
          </cell>
          <cell r="K1081">
            <v>0</v>
          </cell>
          <cell r="L1081" t="str">
            <v>01-Sep-03</v>
          </cell>
          <cell r="M1081" t="str">
            <v>15-Jan-69</v>
          </cell>
          <cell r="N1081">
            <v>4</v>
          </cell>
          <cell r="O1081" t="str">
            <v>0905</v>
          </cell>
          <cell r="P1081" t="str">
            <v>0905</v>
          </cell>
          <cell r="Q1081" t="str">
            <v>13.095</v>
          </cell>
          <cell r="R1081" t="str">
            <v>13.095</v>
          </cell>
          <cell r="S1081" t="str">
            <v/>
          </cell>
        </row>
        <row r="1082">
          <cell r="B1082" t="str">
            <v>VTN10</v>
          </cell>
          <cell r="C1082" t="str">
            <v/>
          </cell>
          <cell r="D1082" t="str">
            <v>Trương</v>
          </cell>
          <cell r="E1082" t="str">
            <v>Quang</v>
          </cell>
          <cell r="F1082">
            <v>9</v>
          </cell>
          <cell r="G1082" t="str">
            <v>Vi sinh vật - Truyền nhiễm</v>
          </cell>
          <cell r="H1082" t="str">
            <v>Khoa Thú y</v>
          </cell>
          <cell r="I1082" t="str">
            <v/>
          </cell>
          <cell r="J1082">
            <v>6.44</v>
          </cell>
          <cell r="K1082">
            <v>0</v>
          </cell>
          <cell r="L1082" t="str">
            <v>01-Dec-07</v>
          </cell>
          <cell r="M1082" t="str">
            <v>03-Mar-76</v>
          </cell>
          <cell r="N1082">
            <v>2</v>
          </cell>
          <cell r="O1082" t="str">
            <v>0905</v>
          </cell>
          <cell r="P1082" t="str">
            <v>0905</v>
          </cell>
          <cell r="Q1082" t="str">
            <v>15.110</v>
          </cell>
          <cell r="R1082" t="str">
            <v>15.110</v>
          </cell>
          <cell r="S1082" t="str">
            <v>TG222</v>
          </cell>
        </row>
        <row r="1083">
          <cell r="B1083" t="str">
            <v>VTN07</v>
          </cell>
          <cell r="C1083" t="str">
            <v>3120215001998</v>
          </cell>
          <cell r="D1083" t="str">
            <v>Huỳnh Thị Mỹ</v>
          </cell>
          <cell r="E1083" t="str">
            <v>Lệ</v>
          </cell>
          <cell r="F1083">
            <v>9</v>
          </cell>
          <cell r="G1083" t="str">
            <v>Vi sinh vật - Truyền nhiễm</v>
          </cell>
          <cell r="H1083" t="str">
            <v>Khoa Thú y</v>
          </cell>
          <cell r="I1083" t="str">
            <v>PGS.TS. Giảng viên cao cấp, Trưởng BM</v>
          </cell>
          <cell r="J1083">
            <v>6.92</v>
          </cell>
          <cell r="K1083">
            <v>0</v>
          </cell>
          <cell r="L1083" t="str">
            <v>30-Dec-21</v>
          </cell>
          <cell r="M1083" t="str">
            <v>30-Dec-16</v>
          </cell>
          <cell r="N1083">
            <v>2</v>
          </cell>
          <cell r="O1083" t="str">
            <v>0905</v>
          </cell>
          <cell r="P1083" t="str">
            <v>0905</v>
          </cell>
          <cell r="Q1083" t="str">
            <v>15.109</v>
          </cell>
          <cell r="R1083" t="str">
            <v>V.07.01.01</v>
          </cell>
          <cell r="S1083" t="str">
            <v>VTN07</v>
          </cell>
        </row>
        <row r="1084">
          <cell r="B1084" t="str">
            <v>VTN05</v>
          </cell>
          <cell r="C1084" t="str">
            <v>3120215002007</v>
          </cell>
          <cell r="D1084" t="str">
            <v>Trương Hà</v>
          </cell>
          <cell r="E1084" t="str">
            <v>Thái</v>
          </cell>
          <cell r="F1084">
            <v>9</v>
          </cell>
          <cell r="G1084" t="str">
            <v>Vi sinh vật - Truyền nhiễm</v>
          </cell>
          <cell r="H1084" t="str">
            <v>Khoa Thú y</v>
          </cell>
          <cell r="I1084" t="str">
            <v>Tiến sĩ, Giảng viên, Phó BM, Giám đốc Công ty</v>
          </cell>
          <cell r="J1084">
            <v>3.99</v>
          </cell>
          <cell r="K1084">
            <v>0</v>
          </cell>
          <cell r="L1084" t="str">
            <v>01-Apr-19</v>
          </cell>
          <cell r="M1084" t="str">
            <v>01-May-03</v>
          </cell>
          <cell r="N1084">
            <v>2</v>
          </cell>
          <cell r="O1084" t="str">
            <v>0905</v>
          </cell>
          <cell r="P1084" t="str">
            <v>0905</v>
          </cell>
          <cell r="Q1084" t="str">
            <v>15.111</v>
          </cell>
          <cell r="R1084" t="str">
            <v>V.07.01.03</v>
          </cell>
          <cell r="S1084" t="str">
            <v>VTN05</v>
          </cell>
        </row>
        <row r="1085">
          <cell r="B1085" t="str">
            <v/>
          </cell>
          <cell r="C1085" t="str">
            <v>3120215002013</v>
          </cell>
          <cell r="D1085" t="str">
            <v>Tạ Thị Kim</v>
          </cell>
          <cell r="E1085" t="str">
            <v>Chung</v>
          </cell>
          <cell r="F1085">
            <v>9</v>
          </cell>
          <cell r="G1085" t="str">
            <v>Vi sinh vật - Truyền nhiễm</v>
          </cell>
          <cell r="H1085" t="str">
            <v>Khoa Thú y</v>
          </cell>
          <cell r="I1085" t="str">
            <v>Thạc sĩ, Kỹ sư</v>
          </cell>
          <cell r="J1085">
            <v>4.32</v>
          </cell>
          <cell r="K1085">
            <v>0</v>
          </cell>
          <cell r="L1085" t="str">
            <v>01-Oct-21</v>
          </cell>
          <cell r="M1085" t="str">
            <v>01-Oct-05</v>
          </cell>
          <cell r="N1085">
            <v>3</v>
          </cell>
          <cell r="O1085" t="str">
            <v>0905</v>
          </cell>
          <cell r="P1085" t="str">
            <v>0905</v>
          </cell>
          <cell r="Q1085" t="str">
            <v>13.095</v>
          </cell>
          <cell r="R1085" t="str">
            <v>V.05.02.07</v>
          </cell>
          <cell r="S1085" t="str">
            <v/>
          </cell>
        </row>
        <row r="1086">
          <cell r="B1086" t="str">
            <v>VTN14</v>
          </cell>
          <cell r="C1086" t="str">
            <v>3120215009960</v>
          </cell>
          <cell r="D1086" t="str">
            <v>Trần Thị Hương</v>
          </cell>
          <cell r="E1086" t="str">
            <v>Giang</v>
          </cell>
          <cell r="F1086">
            <v>9</v>
          </cell>
          <cell r="G1086" t="str">
            <v>Vi sinh vật - Truyền nhiễm</v>
          </cell>
          <cell r="H1086" t="str">
            <v>Khoa Thú y</v>
          </cell>
          <cell r="I1086" t="str">
            <v>Tiến sĩ, Giảng viên</v>
          </cell>
          <cell r="J1086">
            <v>3.66</v>
          </cell>
          <cell r="K1086">
            <v>0</v>
          </cell>
          <cell r="L1086" t="str">
            <v>01-Oct-20</v>
          </cell>
          <cell r="M1086" t="str">
            <v>01-Oct-08</v>
          </cell>
          <cell r="N1086">
            <v>2</v>
          </cell>
          <cell r="O1086" t="str">
            <v>0905</v>
          </cell>
          <cell r="P1086" t="str">
            <v>0905</v>
          </cell>
          <cell r="Q1086" t="str">
            <v>15.111</v>
          </cell>
          <cell r="R1086" t="str">
            <v>V.07.01.03</v>
          </cell>
          <cell r="S1086" t="str">
            <v>VTN14</v>
          </cell>
        </row>
        <row r="1087">
          <cell r="B1087" t="str">
            <v/>
          </cell>
          <cell r="C1087" t="str">
            <v>3120215010606</v>
          </cell>
          <cell r="D1087" t="str">
            <v>Võ Văn</v>
          </cell>
          <cell r="E1087" t="str">
            <v>Hiểu</v>
          </cell>
          <cell r="F1087">
            <v>9</v>
          </cell>
          <cell r="G1087" t="str">
            <v>Vi sinh vật - Truyền nhiễm</v>
          </cell>
          <cell r="H1087" t="str">
            <v>Khoa Thú y</v>
          </cell>
          <cell r="I1087" t="str">
            <v>Thạc sĩ, Kỹ sư</v>
          </cell>
          <cell r="J1087">
            <v>3.66</v>
          </cell>
          <cell r="K1087">
            <v>0</v>
          </cell>
          <cell r="L1087" t="str">
            <v>01-Jun-21</v>
          </cell>
          <cell r="M1087" t="str">
            <v>01-Jun-09</v>
          </cell>
          <cell r="N1087">
            <v>3</v>
          </cell>
          <cell r="O1087" t="str">
            <v>0905</v>
          </cell>
          <cell r="P1087" t="str">
            <v>0905</v>
          </cell>
          <cell r="Q1087" t="str">
            <v>13.095</v>
          </cell>
          <cell r="R1087" t="str">
            <v>V.05.02.07</v>
          </cell>
          <cell r="S1087" t="str">
            <v/>
          </cell>
        </row>
        <row r="1088">
          <cell r="B1088" t="str">
            <v>VTN12</v>
          </cell>
          <cell r="C1088" t="str">
            <v>3120215009432</v>
          </cell>
          <cell r="D1088" t="str">
            <v>Chu Thị Thanh</v>
          </cell>
          <cell r="E1088" t="str">
            <v>Hương</v>
          </cell>
          <cell r="F1088">
            <v>9</v>
          </cell>
          <cell r="G1088" t="str">
            <v>Vi sinh vật - Truyền nhiễm</v>
          </cell>
          <cell r="H1088" t="str">
            <v>Khoa Thú y</v>
          </cell>
          <cell r="I1088" t="str">
            <v>Tiến sĩ, Giảng viên</v>
          </cell>
          <cell r="J1088">
            <v>3.33</v>
          </cell>
          <cell r="K1088">
            <v>0</v>
          </cell>
          <cell r="L1088" t="str">
            <v>01-Oct-19</v>
          </cell>
          <cell r="M1088" t="str">
            <v>01-Apr-10</v>
          </cell>
          <cell r="N1088">
            <v>2</v>
          </cell>
          <cell r="O1088" t="str">
            <v>0905</v>
          </cell>
          <cell r="P1088" t="str">
            <v>0905</v>
          </cell>
          <cell r="Q1088" t="str">
            <v>15.111</v>
          </cell>
          <cell r="R1088" t="str">
            <v>V.07.01.03</v>
          </cell>
          <cell r="S1088" t="str">
            <v>VTN12</v>
          </cell>
        </row>
        <row r="1089">
          <cell r="B1089" t="str">
            <v>VTN13</v>
          </cell>
          <cell r="C1089" t="str">
            <v>3120215009410</v>
          </cell>
          <cell r="D1089" t="str">
            <v>Nguyễn Văn</v>
          </cell>
          <cell r="E1089" t="str">
            <v>Giáp</v>
          </cell>
          <cell r="F1089">
            <v>9</v>
          </cell>
          <cell r="G1089" t="str">
            <v>Vi sinh vật - Truyền nhiễm</v>
          </cell>
          <cell r="H1089" t="str">
            <v>Khoa Thú y</v>
          </cell>
          <cell r="I1089" t="str">
            <v>PGS.TS, Giảng viên cao cấp</v>
          </cell>
          <cell r="J1089">
            <v>6.2</v>
          </cell>
          <cell r="K1089">
            <v>0</v>
          </cell>
          <cell r="L1089" t="str">
            <v>27-Jun-22</v>
          </cell>
          <cell r="M1089" t="str">
            <v>27-Jun-22</v>
          </cell>
          <cell r="N1089">
            <v>2</v>
          </cell>
          <cell r="O1089" t="str">
            <v>0905</v>
          </cell>
          <cell r="P1089" t="str">
            <v>0905</v>
          </cell>
          <cell r="Q1089" t="str">
            <v>15.109</v>
          </cell>
          <cell r="R1089" t="str">
            <v>V.07.01.01</v>
          </cell>
          <cell r="S1089" t="str">
            <v>VTN13</v>
          </cell>
        </row>
        <row r="1090">
          <cell r="B1090" t="str">
            <v>VTN16</v>
          </cell>
          <cell r="C1090" t="str">
            <v>3120215018541</v>
          </cell>
          <cell r="D1090" t="str">
            <v>Ngô Minh</v>
          </cell>
          <cell r="E1090" t="str">
            <v>Hà</v>
          </cell>
          <cell r="F1090">
            <v>9</v>
          </cell>
          <cell r="G1090" t="str">
            <v>Vi sinh vật - Truyền nhiễm</v>
          </cell>
          <cell r="H1090" t="str">
            <v>Khoa Thú y</v>
          </cell>
          <cell r="I1090" t="str">
            <v>Tiến sĩ, Giảng viên</v>
          </cell>
          <cell r="J1090">
            <v>3.33</v>
          </cell>
          <cell r="K1090">
            <v>0</v>
          </cell>
          <cell r="L1090" t="str">
            <v>01-Feb-19</v>
          </cell>
          <cell r="M1090" t="str">
            <v>01-Feb-10</v>
          </cell>
          <cell r="N1090">
            <v>2</v>
          </cell>
          <cell r="O1090" t="str">
            <v>0905</v>
          </cell>
          <cell r="P1090" t="str">
            <v>0905</v>
          </cell>
          <cell r="Q1090" t="str">
            <v>15.111</v>
          </cell>
          <cell r="R1090" t="str">
            <v>V.07.01.03</v>
          </cell>
          <cell r="S1090" t="str">
            <v>VTN16</v>
          </cell>
        </row>
        <row r="1091">
          <cell r="B1091" t="str">
            <v>VTN17</v>
          </cell>
          <cell r="C1091" t="str">
            <v>3120215021132</v>
          </cell>
          <cell r="D1091" t="str">
            <v>Đặng Hữu</v>
          </cell>
          <cell r="E1091" t="str">
            <v>Anh</v>
          </cell>
          <cell r="F1091">
            <v>9</v>
          </cell>
          <cell r="G1091" t="str">
            <v>Vi sinh vật - Truyền nhiễm</v>
          </cell>
          <cell r="H1091" t="str">
            <v>Khoa Thú y</v>
          </cell>
          <cell r="I1091" t="str">
            <v>Tiến sĩ, Giảng viên</v>
          </cell>
          <cell r="J1091">
            <v>3.99</v>
          </cell>
          <cell r="K1091">
            <v>0</v>
          </cell>
          <cell r="L1091" t="str">
            <v>01-Feb-20</v>
          </cell>
          <cell r="M1091" t="str">
            <v>01-Feb-10</v>
          </cell>
          <cell r="N1091">
            <v>2</v>
          </cell>
          <cell r="O1091" t="str">
            <v>0905</v>
          </cell>
          <cell r="P1091" t="str">
            <v>0905</v>
          </cell>
          <cell r="Q1091" t="str">
            <v>15.111</v>
          </cell>
          <cell r="R1091" t="str">
            <v>V.07.01.03</v>
          </cell>
          <cell r="S1091" t="str">
            <v>VTN17</v>
          </cell>
        </row>
        <row r="1092">
          <cell r="B1092" t="str">
            <v>VTN18</v>
          </cell>
          <cell r="C1092" t="str">
            <v>3120215033784</v>
          </cell>
          <cell r="D1092" t="str">
            <v>Lê Văn</v>
          </cell>
          <cell r="E1092" t="str">
            <v>Trường</v>
          </cell>
          <cell r="F1092">
            <v>9</v>
          </cell>
          <cell r="G1092" t="str">
            <v>Vi sinh vật - Truyền nhiễm</v>
          </cell>
          <cell r="H1092" t="str">
            <v>Khoa Thú y</v>
          </cell>
          <cell r="I1092" t="str">
            <v>Thạc sĩ, Giảng viên</v>
          </cell>
          <cell r="J1092">
            <v>3.33</v>
          </cell>
          <cell r="K1092">
            <v>0</v>
          </cell>
          <cell r="L1092" t="str">
            <v>01-Mar-19</v>
          </cell>
          <cell r="M1092" t="str">
            <v>01-Mar-11</v>
          </cell>
          <cell r="N1092">
            <v>3</v>
          </cell>
          <cell r="O1092" t="str">
            <v>0905</v>
          </cell>
          <cell r="P1092" t="str">
            <v>0905</v>
          </cell>
          <cell r="Q1092" t="str">
            <v>15.111</v>
          </cell>
          <cell r="R1092" t="str">
            <v>V.07.01.03</v>
          </cell>
          <cell r="S1092" t="str">
            <v>VTN18</v>
          </cell>
        </row>
        <row r="1093">
          <cell r="B1093" t="str">
            <v>VTN19</v>
          </cell>
          <cell r="C1093" t="str">
            <v>3120205808760</v>
          </cell>
          <cell r="D1093" t="str">
            <v>Mai Thị</v>
          </cell>
          <cell r="E1093" t="str">
            <v>Ngân</v>
          </cell>
          <cell r="F1093">
            <v>9</v>
          </cell>
          <cell r="G1093" t="str">
            <v>Vi sinh vật - Truyền nhiễm</v>
          </cell>
          <cell r="H1093" t="str">
            <v>Khoa Thú y</v>
          </cell>
          <cell r="I1093" t="str">
            <v>Tiến sĩ, Giảng viên</v>
          </cell>
          <cell r="J1093">
            <v>3.99</v>
          </cell>
          <cell r="K1093">
            <v>0</v>
          </cell>
          <cell r="L1093" t="str">
            <v>01-Aug-21</v>
          </cell>
          <cell r="M1093" t="str">
            <v>01-Aug-11</v>
          </cell>
          <cell r="N1093">
            <v>2</v>
          </cell>
          <cell r="O1093" t="str">
            <v>0905</v>
          </cell>
          <cell r="P1093" t="str">
            <v>0905</v>
          </cell>
          <cell r="Q1093" t="str">
            <v>15.111</v>
          </cell>
          <cell r="R1093" t="str">
            <v>V.07.01.03</v>
          </cell>
          <cell r="S1093" t="str">
            <v>VTN19</v>
          </cell>
        </row>
        <row r="1094">
          <cell r="B1094" t="str">
            <v>VTN20</v>
          </cell>
          <cell r="C1094" t="str">
            <v>3120215036803</v>
          </cell>
          <cell r="D1094" t="str">
            <v>Vũ Thị</v>
          </cell>
          <cell r="E1094" t="str">
            <v>Ngọc</v>
          </cell>
          <cell r="F1094">
            <v>9</v>
          </cell>
          <cell r="G1094" t="str">
            <v>Vi sinh vật - Truyền nhiễm</v>
          </cell>
          <cell r="H1094" t="str">
            <v>Khoa Thú y</v>
          </cell>
          <cell r="I1094" t="str">
            <v>Thạc sĩ, Giảng viên</v>
          </cell>
          <cell r="J1094">
            <v>3.33</v>
          </cell>
          <cell r="K1094">
            <v>0</v>
          </cell>
          <cell r="L1094" t="str">
            <v>01-Feb-21</v>
          </cell>
          <cell r="M1094" t="str">
            <v>01-Feb-12</v>
          </cell>
          <cell r="N1094">
            <v>3</v>
          </cell>
          <cell r="O1094" t="str">
            <v>0905</v>
          </cell>
          <cell r="P1094" t="str">
            <v>0905</v>
          </cell>
          <cell r="Q1094" t="str">
            <v>15.111</v>
          </cell>
          <cell r="R1094" t="str">
            <v>V.07.01.03</v>
          </cell>
          <cell r="S1094" t="str">
            <v>VTN20</v>
          </cell>
        </row>
        <row r="1095">
          <cell r="B1095" t="str">
            <v>VTN21</v>
          </cell>
          <cell r="C1095" t="str">
            <v>3120215038040</v>
          </cell>
          <cell r="D1095" t="str">
            <v>Lê Văn</v>
          </cell>
          <cell r="E1095" t="str">
            <v>Phan</v>
          </cell>
          <cell r="F1095">
            <v>9</v>
          </cell>
          <cell r="G1095" t="str">
            <v>Vi sinh vật - Truyền nhiễm</v>
          </cell>
          <cell r="H1095" t="str">
            <v>Khoa Thú y</v>
          </cell>
          <cell r="I1095" t="str">
            <v>PGS.TS, Giảng viên cao cấp, Phó Trưởng phòng Thí nghiệm</v>
          </cell>
          <cell r="J1095">
            <v>6.56</v>
          </cell>
          <cell r="K1095">
            <v>0</v>
          </cell>
          <cell r="L1095" t="str">
            <v>17-Jul-20</v>
          </cell>
          <cell r="M1095" t="str">
            <v>17-Jul-18</v>
          </cell>
          <cell r="N1095">
            <v>2</v>
          </cell>
          <cell r="O1095" t="str">
            <v>0915</v>
          </cell>
          <cell r="P1095" t="str">
            <v>0905</v>
          </cell>
          <cell r="Q1095" t="str">
            <v>15.109</v>
          </cell>
          <cell r="R1095" t="str">
            <v>V.07.01.01</v>
          </cell>
          <cell r="S1095" t="str">
            <v>VTN21</v>
          </cell>
        </row>
        <row r="1096">
          <cell r="B1096" t="str">
            <v>VTN11</v>
          </cell>
          <cell r="C1096" t="str">
            <v>3120215001946</v>
          </cell>
          <cell r="D1096" t="str">
            <v>Lê Văn</v>
          </cell>
          <cell r="E1096" t="str">
            <v>Lãnh</v>
          </cell>
          <cell r="F1096">
            <v>9</v>
          </cell>
          <cell r="G1096" t="str">
            <v>Vi sinh vật - Truyền nhiễm</v>
          </cell>
          <cell r="H1096" t="str">
            <v>Khoa Thú y</v>
          </cell>
          <cell r="I1096" t="str">
            <v/>
          </cell>
          <cell r="J1096">
            <v>6.1</v>
          </cell>
          <cell r="K1096">
            <v>0</v>
          </cell>
          <cell r="L1096" t="str">
            <v>01-Oct-09</v>
          </cell>
          <cell r="M1096" t="str">
            <v>01-Oct-77</v>
          </cell>
          <cell r="N1096">
            <v>4</v>
          </cell>
          <cell r="O1096" t="str">
            <v>0905</v>
          </cell>
          <cell r="P1096" t="str">
            <v>0905</v>
          </cell>
          <cell r="Q1096" t="str">
            <v>15.110</v>
          </cell>
          <cell r="R1096" t="str">
            <v>15.110</v>
          </cell>
          <cell r="S1096" t="str">
            <v>TG051</v>
          </cell>
        </row>
        <row r="1097">
          <cell r="B1097" t="str">
            <v>VTN23</v>
          </cell>
          <cell r="C1097" t="str">
            <v>3120215048361</v>
          </cell>
          <cell r="D1097" t="str">
            <v>Cao Thị Bích</v>
          </cell>
          <cell r="E1097" t="str">
            <v>Phượng</v>
          </cell>
          <cell r="F1097">
            <v>9</v>
          </cell>
          <cell r="G1097" t="str">
            <v>Vi sinh vật - Truyền nhiễm</v>
          </cell>
          <cell r="H1097" t="str">
            <v>Khoa Thú y</v>
          </cell>
          <cell r="I1097" t="str">
            <v>Thạc sĩ, Giảng viên</v>
          </cell>
          <cell r="J1097">
            <v>3</v>
          </cell>
          <cell r="K1097">
            <v>0</v>
          </cell>
          <cell r="L1097" t="str">
            <v>01-Jan-21</v>
          </cell>
          <cell r="M1097" t="str">
            <v>01-Jan-16</v>
          </cell>
          <cell r="N1097">
            <v>3</v>
          </cell>
          <cell r="O1097" t="str">
            <v>0905</v>
          </cell>
          <cell r="P1097" t="str">
            <v>0905</v>
          </cell>
          <cell r="Q1097" t="str">
            <v>15.111</v>
          </cell>
          <cell r="R1097" t="str">
            <v>V.07.01.03</v>
          </cell>
          <cell r="S1097" t="str">
            <v>VTN23</v>
          </cell>
        </row>
        <row r="1098">
          <cell r="B1098" t="str">
            <v>COD04</v>
          </cell>
          <cell r="C1098" t="str">
            <v>3120215001590</v>
          </cell>
          <cell r="D1098" t="str">
            <v>Vũ Kim</v>
          </cell>
          <cell r="E1098" t="str">
            <v>Hoa</v>
          </cell>
          <cell r="F1098">
            <v>9</v>
          </cell>
          <cell r="G1098" t="str">
            <v>Thú y cộng đồng</v>
          </cell>
          <cell r="H1098" t="str">
            <v>Khoa Thú y</v>
          </cell>
          <cell r="I1098" t="str">
            <v>Nhân viên kỹ thuật</v>
          </cell>
          <cell r="J1098">
            <v>3.63</v>
          </cell>
          <cell r="K1098">
            <v>0.1</v>
          </cell>
          <cell r="L1098" t="str">
            <v>01-Dec-14</v>
          </cell>
          <cell r="M1098" t="str">
            <v>01-Dec-85</v>
          </cell>
          <cell r="N1098">
            <v>7</v>
          </cell>
          <cell r="O1098" t="str">
            <v>0906</v>
          </cell>
          <cell r="P1098" t="str">
            <v>0906</v>
          </cell>
          <cell r="Q1098" t="str">
            <v>01.007</v>
          </cell>
          <cell r="R1098" t="str">
            <v>01.007</v>
          </cell>
          <cell r="S1098" t="str">
            <v>COD04</v>
          </cell>
        </row>
        <row r="1099">
          <cell r="B1099" t="str">
            <v/>
          </cell>
          <cell r="C1099" t="str">
            <v>3120215048492</v>
          </cell>
          <cell r="D1099" t="str">
            <v>Trương Lan</v>
          </cell>
          <cell r="E1099" t="str">
            <v>Oanh</v>
          </cell>
          <cell r="F1099">
            <v>9</v>
          </cell>
          <cell r="G1099" t="str">
            <v>Thú y cộng đồng</v>
          </cell>
          <cell r="H1099" t="str">
            <v>Khoa Thú y</v>
          </cell>
          <cell r="I1099" t="str">
            <v>Thạc sĩ, Kỹ thuật viên</v>
          </cell>
          <cell r="J1099">
            <v>2.46</v>
          </cell>
          <cell r="K1099">
            <v>0</v>
          </cell>
          <cell r="L1099" t="str">
            <v>01-Jul-21</v>
          </cell>
          <cell r="M1099" t="str">
            <v>01-Jul-15</v>
          </cell>
          <cell r="N1099">
            <v>3</v>
          </cell>
          <cell r="O1099" t="str">
            <v>0906</v>
          </cell>
          <cell r="P1099" t="str">
            <v>0906</v>
          </cell>
          <cell r="Q1099" t="str">
            <v>13.096</v>
          </cell>
          <cell r="R1099" t="str">
            <v>V.05.02.08</v>
          </cell>
          <cell r="S1099" t="str">
            <v/>
          </cell>
        </row>
        <row r="1100">
          <cell r="B1100" t="str">
            <v>MOI88</v>
          </cell>
          <cell r="C1100" t="str">
            <v/>
          </cell>
          <cell r="D1100" t="str">
            <v>Lại Thị</v>
          </cell>
          <cell r="E1100" t="str">
            <v>Cúc</v>
          </cell>
          <cell r="F1100">
            <v>9</v>
          </cell>
          <cell r="G1100" t="str">
            <v>Thú y cộng đồng</v>
          </cell>
          <cell r="H1100" t="str">
            <v>Khoa Thú y</v>
          </cell>
          <cell r="I1100" t="str">
            <v/>
          </cell>
          <cell r="J1100">
            <v>5.76</v>
          </cell>
          <cell r="K1100">
            <v>0</v>
          </cell>
          <cell r="L1100" t="str">
            <v>01-Nov-07</v>
          </cell>
          <cell r="M1100" t="str">
            <v>01-Nov-78</v>
          </cell>
          <cell r="N1100">
            <v>3</v>
          </cell>
          <cell r="O1100" t="str">
            <v>0906</v>
          </cell>
          <cell r="P1100" t="str">
            <v>0906</v>
          </cell>
          <cell r="Q1100" t="str">
            <v>15.110</v>
          </cell>
          <cell r="R1100" t="str">
            <v>15.110</v>
          </cell>
          <cell r="S1100" t="str">
            <v>MOI88</v>
          </cell>
        </row>
        <row r="1101">
          <cell r="B1101" t="str">
            <v>COD08</v>
          </cell>
          <cell r="C1101" t="str">
            <v>3120215001640</v>
          </cell>
          <cell r="D1101" t="str">
            <v>Dương Văn</v>
          </cell>
          <cell r="E1101" t="str">
            <v>Nhiệm</v>
          </cell>
          <cell r="F1101">
            <v>9</v>
          </cell>
          <cell r="G1101" t="str">
            <v>Thú y cộng đồng</v>
          </cell>
          <cell r="H1101" t="str">
            <v>Khoa Thú y</v>
          </cell>
          <cell r="I1101" t="str">
            <v>Tiến sĩ, Giảng viên chính</v>
          </cell>
          <cell r="J1101">
            <v>5.08</v>
          </cell>
          <cell r="K1101">
            <v>0</v>
          </cell>
          <cell r="L1101" t="str">
            <v>01-May-19</v>
          </cell>
          <cell r="M1101" t="str">
            <v>01-Apr-18</v>
          </cell>
          <cell r="N1101">
            <v>2</v>
          </cell>
          <cell r="O1101" t="str">
            <v>0906</v>
          </cell>
          <cell r="P1101" t="str">
            <v>0906</v>
          </cell>
          <cell r="Q1101" t="str">
            <v>15.110</v>
          </cell>
          <cell r="R1101" t="str">
            <v>V.07.01.02</v>
          </cell>
          <cell r="S1101" t="str">
            <v>COD08</v>
          </cell>
        </row>
        <row r="1102">
          <cell r="B1102" t="str">
            <v>COD02</v>
          </cell>
          <cell r="C1102" t="str">
            <v>3120215001634</v>
          </cell>
          <cell r="D1102" t="str">
            <v>Phạm Hồng</v>
          </cell>
          <cell r="E1102" t="str">
            <v>Ngân</v>
          </cell>
          <cell r="F1102">
            <v>9</v>
          </cell>
          <cell r="G1102" t="str">
            <v>Thú y cộng đồng</v>
          </cell>
          <cell r="H1102" t="str">
            <v>Khoa Thú y</v>
          </cell>
          <cell r="I1102" t="str">
            <v>PGS.TS, Giảng viên cao cấp, Bảo lưu PCCV</v>
          </cell>
          <cell r="J1102">
            <v>6.92</v>
          </cell>
          <cell r="K1102">
            <v>0</v>
          </cell>
          <cell r="L1102" t="str">
            <v>01-Nov-19</v>
          </cell>
          <cell r="M1102" t="str">
            <v>24-Mar-17</v>
          </cell>
          <cell r="N1102">
            <v>2</v>
          </cell>
          <cell r="O1102" t="str">
            <v>0906</v>
          </cell>
          <cell r="P1102" t="str">
            <v>0906</v>
          </cell>
          <cell r="Q1102" t="str">
            <v>15.109</v>
          </cell>
          <cell r="R1102" t="str">
            <v>V.07.01.01</v>
          </cell>
          <cell r="S1102" t="str">
            <v>COD02</v>
          </cell>
        </row>
        <row r="1103">
          <cell r="B1103" t="str">
            <v>COD10</v>
          </cell>
          <cell r="C1103" t="str">
            <v>3120215009954</v>
          </cell>
          <cell r="D1103" t="str">
            <v>Nguyễn Thu</v>
          </cell>
          <cell r="E1103" t="str">
            <v>Thủy</v>
          </cell>
          <cell r="F1103">
            <v>9</v>
          </cell>
          <cell r="G1103" t="str">
            <v>Thú y cộng đồng</v>
          </cell>
          <cell r="H1103" t="str">
            <v>Khoa Thú y</v>
          </cell>
          <cell r="I1103" t="str">
            <v>Tiến sĩ, Giảng viên</v>
          </cell>
          <cell r="J1103">
            <v>3</v>
          </cell>
          <cell r="K1103">
            <v>0</v>
          </cell>
          <cell r="L1103" t="str">
            <v>01-Oct-13</v>
          </cell>
          <cell r="M1103" t="str">
            <v>01-Oct-07</v>
          </cell>
          <cell r="N1103">
            <v>2</v>
          </cell>
          <cell r="O1103" t="str">
            <v>0906</v>
          </cell>
          <cell r="P1103" t="str">
            <v>0906</v>
          </cell>
          <cell r="Q1103" t="str">
            <v>15.111</v>
          </cell>
          <cell r="R1103" t="str">
            <v>15.111</v>
          </cell>
          <cell r="S1103" t="str">
            <v>COD10</v>
          </cell>
        </row>
        <row r="1104">
          <cell r="B1104" t="str">
            <v>COD05</v>
          </cell>
          <cell r="C1104" t="str">
            <v>3120215001657</v>
          </cell>
          <cell r="D1104" t="str">
            <v>Nguyễn Thị</v>
          </cell>
          <cell r="E1104" t="str">
            <v>Trang</v>
          </cell>
          <cell r="F1104">
            <v>9</v>
          </cell>
          <cell r="G1104" t="str">
            <v>Thú y cộng đồng</v>
          </cell>
          <cell r="H1104" t="str">
            <v>Khoa Thú y</v>
          </cell>
          <cell r="I1104" t="str">
            <v>Tiến sĩ, Giảng viên, Phó BM</v>
          </cell>
          <cell r="J1104">
            <v>3.66</v>
          </cell>
          <cell r="K1104">
            <v>0</v>
          </cell>
          <cell r="L1104" t="str">
            <v>01-Oct-19</v>
          </cell>
          <cell r="M1104" t="str">
            <v>01-Oct-08</v>
          </cell>
          <cell r="N1104">
            <v>2</v>
          </cell>
          <cell r="O1104" t="str">
            <v>0906</v>
          </cell>
          <cell r="P1104" t="str">
            <v>0906</v>
          </cell>
          <cell r="Q1104" t="str">
            <v>15.111</v>
          </cell>
          <cell r="R1104" t="str">
            <v>V.07.01.03</v>
          </cell>
          <cell r="S1104" t="str">
            <v>COD05</v>
          </cell>
        </row>
        <row r="1105">
          <cell r="B1105" t="str">
            <v>COD03</v>
          </cell>
          <cell r="C1105" t="str">
            <v>3120215021076</v>
          </cell>
          <cell r="D1105" t="str">
            <v>Vũ Thị Thu</v>
          </cell>
          <cell r="E1105" t="str">
            <v>Trà</v>
          </cell>
          <cell r="F1105">
            <v>9</v>
          </cell>
          <cell r="G1105" t="str">
            <v>Thú y cộng đồng</v>
          </cell>
          <cell r="H1105" t="str">
            <v>Khoa Thú y</v>
          </cell>
          <cell r="I1105" t="str">
            <v>Tiến sĩ, Giảng viên</v>
          </cell>
          <cell r="J1105">
            <v>3.66</v>
          </cell>
          <cell r="K1105">
            <v>0</v>
          </cell>
          <cell r="L1105" t="str">
            <v>01-Jun-21</v>
          </cell>
          <cell r="M1105" t="str">
            <v>01-Jun-10</v>
          </cell>
          <cell r="N1105">
            <v>2</v>
          </cell>
          <cell r="O1105" t="str">
            <v>0906</v>
          </cell>
          <cell r="P1105" t="str">
            <v>0906</v>
          </cell>
          <cell r="Q1105" t="str">
            <v>15.111</v>
          </cell>
          <cell r="R1105" t="str">
            <v>V.07.01.03</v>
          </cell>
          <cell r="S1105" t="str">
            <v>COD03</v>
          </cell>
        </row>
        <row r="1106">
          <cell r="B1106" t="str">
            <v>COD01</v>
          </cell>
          <cell r="C1106" t="str">
            <v>3120215021365</v>
          </cell>
          <cell r="D1106" t="str">
            <v>Đồng Văn</v>
          </cell>
          <cell r="E1106" t="str">
            <v>Hiếu</v>
          </cell>
          <cell r="F1106">
            <v>9</v>
          </cell>
          <cell r="G1106" t="str">
            <v>Thú y cộng đồng</v>
          </cell>
          <cell r="H1106" t="str">
            <v>Khoa Thú y</v>
          </cell>
          <cell r="I1106" t="str">
            <v>Tiến sĩ, Giảng viên</v>
          </cell>
          <cell r="J1106">
            <v>3.66</v>
          </cell>
          <cell r="K1106">
            <v>0</v>
          </cell>
          <cell r="L1106" t="str">
            <v>01-May-21</v>
          </cell>
          <cell r="M1106" t="str">
            <v>01-May-10</v>
          </cell>
          <cell r="N1106">
            <v>2</v>
          </cell>
          <cell r="O1106" t="str">
            <v>0906</v>
          </cell>
          <cell r="P1106" t="str">
            <v>0906</v>
          </cell>
          <cell r="Q1106" t="str">
            <v>15.111</v>
          </cell>
          <cell r="R1106" t="str">
            <v>V.07.01.03</v>
          </cell>
          <cell r="S1106" t="str">
            <v>COD01</v>
          </cell>
        </row>
        <row r="1107">
          <cell r="B1107" t="str">
            <v>COD06</v>
          </cell>
          <cell r="C1107" t="str">
            <v>3120215033886</v>
          </cell>
          <cell r="D1107" t="str">
            <v>Hoàng Minh</v>
          </cell>
          <cell r="E1107" t="str">
            <v>Đức</v>
          </cell>
          <cell r="F1107">
            <v>9</v>
          </cell>
          <cell r="G1107" t="str">
            <v>Thú y cộng đồng</v>
          </cell>
          <cell r="H1107" t="str">
            <v>Khoa Thú y</v>
          </cell>
          <cell r="I1107" t="str">
            <v>Tiến sĩ,  Giảng viên, Trưởng BM</v>
          </cell>
          <cell r="J1107">
            <v>3.33</v>
          </cell>
          <cell r="K1107">
            <v>0</v>
          </cell>
          <cell r="L1107" t="str">
            <v>01-Sep-20</v>
          </cell>
          <cell r="M1107" t="str">
            <v>01-Mar-11</v>
          </cell>
          <cell r="N1107">
            <v>2</v>
          </cell>
          <cell r="O1107" t="str">
            <v>0906</v>
          </cell>
          <cell r="P1107" t="str">
            <v>0906</v>
          </cell>
          <cell r="Q1107" t="str">
            <v>15.111</v>
          </cell>
          <cell r="R1107" t="str">
            <v>V.07.01.03</v>
          </cell>
          <cell r="S1107" t="str">
            <v>COD06</v>
          </cell>
        </row>
        <row r="1108">
          <cell r="B1108" t="str">
            <v>COD07</v>
          </cell>
          <cell r="C1108" t="str">
            <v>3120215039121</v>
          </cell>
          <cell r="D1108" t="str">
            <v>Nguyễn Thị Hương</v>
          </cell>
          <cell r="E1108" t="str">
            <v>Giang</v>
          </cell>
          <cell r="F1108">
            <v>9</v>
          </cell>
          <cell r="G1108" t="str">
            <v>Thú y cộng đồng</v>
          </cell>
          <cell r="H1108" t="str">
            <v>Khoa Thú y</v>
          </cell>
          <cell r="I1108" t="str">
            <v>Tiến sĩ, Giảng viên</v>
          </cell>
          <cell r="J1108">
            <v>3</v>
          </cell>
          <cell r="K1108">
            <v>0</v>
          </cell>
          <cell r="L1108" t="str">
            <v>01-Jan-19</v>
          </cell>
          <cell r="M1108" t="str">
            <v>01-Jan-17</v>
          </cell>
          <cell r="N1108">
            <v>2</v>
          </cell>
          <cell r="O1108" t="str">
            <v>0906</v>
          </cell>
          <cell r="P1108" t="str">
            <v>0906</v>
          </cell>
          <cell r="Q1108" t="str">
            <v>15.111</v>
          </cell>
          <cell r="R1108" t="str">
            <v>V.07.01.03</v>
          </cell>
          <cell r="S1108" t="str">
            <v>COD07</v>
          </cell>
        </row>
        <row r="1109">
          <cell r="B1109" t="str">
            <v>COD09</v>
          </cell>
          <cell r="C1109" t="str">
            <v>3120215038930</v>
          </cell>
          <cell r="D1109" t="str">
            <v>Cam Thị Thu</v>
          </cell>
          <cell r="E1109" t="str">
            <v>Hà</v>
          </cell>
          <cell r="F1109">
            <v>9</v>
          </cell>
          <cell r="G1109" t="str">
            <v>Thú y cộng đồng</v>
          </cell>
          <cell r="H1109" t="str">
            <v>Khoa Thú y</v>
          </cell>
          <cell r="I1109" t="str">
            <v>Thạc sĩ, Giảng viên</v>
          </cell>
          <cell r="J1109">
            <v>3</v>
          </cell>
          <cell r="K1109">
            <v>0</v>
          </cell>
          <cell r="L1109" t="str">
            <v>01-Jan-20</v>
          </cell>
          <cell r="M1109" t="str">
            <v>02-Jan-14</v>
          </cell>
          <cell r="N1109">
            <v>3</v>
          </cell>
          <cell r="O1109" t="str">
            <v>0906</v>
          </cell>
          <cell r="P1109" t="str">
            <v>0906</v>
          </cell>
          <cell r="Q1109" t="str">
            <v>15.111</v>
          </cell>
          <cell r="R1109" t="str">
            <v>V.07.01.03</v>
          </cell>
          <cell r="S1109" t="str">
            <v>COD09</v>
          </cell>
        </row>
        <row r="1110">
          <cell r="B1110" t="str">
            <v>BLY02</v>
          </cell>
          <cell r="C1110" t="str">
            <v>3120215001952</v>
          </cell>
          <cell r="D1110" t="str">
            <v>Nguyễn Hữu</v>
          </cell>
          <cell r="E1110" t="str">
            <v>Nam</v>
          </cell>
          <cell r="F1110">
            <v>9</v>
          </cell>
          <cell r="G1110" t="str">
            <v>Bệnh lý thú y</v>
          </cell>
          <cell r="H1110" t="str">
            <v>Khoa Thú y</v>
          </cell>
          <cell r="I1110" t="str">
            <v>PGS.TS. Giảng viên cao cấp, Bảo lưu PCCV</v>
          </cell>
          <cell r="J1110">
            <v>8</v>
          </cell>
          <cell r="K1110">
            <v>0</v>
          </cell>
          <cell r="L1110" t="str">
            <v>01-Dec-21</v>
          </cell>
          <cell r="M1110" t="str">
            <v>30-Dec-16</v>
          </cell>
          <cell r="N1110">
            <v>2</v>
          </cell>
          <cell r="O1110" t="str">
            <v>0907</v>
          </cell>
          <cell r="P1110" t="str">
            <v>0907</v>
          </cell>
          <cell r="Q1110" t="str">
            <v>15.109</v>
          </cell>
          <cell r="R1110" t="str">
            <v>V.07.01.01</v>
          </cell>
          <cell r="S1110" t="str">
            <v>BLY02</v>
          </cell>
        </row>
        <row r="1111">
          <cell r="B1111" t="str">
            <v/>
          </cell>
          <cell r="C1111" t="str">
            <v>3120215001975</v>
          </cell>
          <cell r="D1111" t="str">
            <v>Nguyễn Thị Thanh</v>
          </cell>
          <cell r="E1111" t="str">
            <v>Nhàn</v>
          </cell>
          <cell r="F1111">
            <v>9</v>
          </cell>
          <cell r="G1111" t="str">
            <v>Bệnh lý thú y</v>
          </cell>
          <cell r="H1111" t="str">
            <v>Khoa Thú y</v>
          </cell>
          <cell r="I1111" t="str">
            <v/>
          </cell>
          <cell r="J1111">
            <v>3.33</v>
          </cell>
          <cell r="K1111">
            <v>0</v>
          </cell>
          <cell r="L1111" t="str">
            <v>01-May-09</v>
          </cell>
          <cell r="M1111" t="str">
            <v>12-Jun-95</v>
          </cell>
          <cell r="N1111">
            <v>4</v>
          </cell>
          <cell r="O1111" t="str">
            <v>0907</v>
          </cell>
          <cell r="P1111" t="str">
            <v>0907</v>
          </cell>
          <cell r="Q1111" t="str">
            <v>13.095</v>
          </cell>
          <cell r="R1111" t="str">
            <v>13.095</v>
          </cell>
          <cell r="S1111" t="str">
            <v/>
          </cell>
        </row>
        <row r="1112">
          <cell r="B1112" t="str">
            <v>BLY01</v>
          </cell>
          <cell r="C1112" t="str">
            <v>3120215001981</v>
          </cell>
          <cell r="D1112" t="str">
            <v>Nguyễn Thị</v>
          </cell>
          <cell r="E1112" t="str">
            <v>Lan</v>
          </cell>
          <cell r="F1112">
            <v>9</v>
          </cell>
          <cell r="G1112" t="str">
            <v>Bệnh lý thú y</v>
          </cell>
          <cell r="H1112" t="str">
            <v>Khoa Thú y</v>
          </cell>
          <cell r="I1112" t="str">
            <v>GS.TS. Giảng viên cao cấp, GĐ Học viện, Trưởng phòng TN</v>
          </cell>
          <cell r="J1112">
            <v>7.28</v>
          </cell>
          <cell r="K1112">
            <v>0</v>
          </cell>
          <cell r="L1112" t="str">
            <v>30-Dec-21</v>
          </cell>
          <cell r="M1112" t="str">
            <v>30-Dec-16</v>
          </cell>
          <cell r="N1112">
            <v>2</v>
          </cell>
          <cell r="O1112" t="str">
            <v>0907</v>
          </cell>
          <cell r="P1112" t="str">
            <v>0907</v>
          </cell>
          <cell r="Q1112" t="str">
            <v>15.109</v>
          </cell>
          <cell r="R1112" t="str">
            <v>V.07.01.01</v>
          </cell>
          <cell r="S1112" t="str">
            <v>BLY01</v>
          </cell>
        </row>
        <row r="1113">
          <cell r="B1113" t="str">
            <v>BLY04</v>
          </cell>
          <cell r="C1113" t="str">
            <v>3120215002020</v>
          </cell>
          <cell r="D1113" t="str">
            <v>Bùi Thị Tố</v>
          </cell>
          <cell r="E1113" t="str">
            <v>Nga</v>
          </cell>
          <cell r="F1113">
            <v>9</v>
          </cell>
          <cell r="G1113" t="str">
            <v>Bệnh lý thú y</v>
          </cell>
          <cell r="H1113" t="str">
            <v>Khoa Thú y</v>
          </cell>
          <cell r="I1113" t="str">
            <v>Tiến sĩ, Giảng viên, Trưởng BM</v>
          </cell>
          <cell r="J1113">
            <v>3.99</v>
          </cell>
          <cell r="K1113">
            <v>0</v>
          </cell>
          <cell r="L1113" t="str">
            <v>01-Oct-21</v>
          </cell>
          <cell r="M1113" t="str">
            <v>01-Oct-08</v>
          </cell>
          <cell r="N1113">
            <v>2</v>
          </cell>
          <cell r="O1113" t="str">
            <v>0907</v>
          </cell>
          <cell r="P1113" t="str">
            <v>0907</v>
          </cell>
          <cell r="Q1113" t="str">
            <v>15.111</v>
          </cell>
          <cell r="R1113" t="str">
            <v>V.07.01.03</v>
          </cell>
          <cell r="S1113" t="str">
            <v>BLY04</v>
          </cell>
        </row>
        <row r="1114">
          <cell r="B1114" t="str">
            <v>BLY05</v>
          </cell>
          <cell r="C1114" t="str">
            <v>3120215017670</v>
          </cell>
          <cell r="D1114" t="str">
            <v>Trần Minh</v>
          </cell>
          <cell r="E1114" t="str">
            <v>Hải</v>
          </cell>
          <cell r="F1114">
            <v>9</v>
          </cell>
          <cell r="G1114" t="str">
            <v>Bệnh lý thú y</v>
          </cell>
          <cell r="H1114" t="str">
            <v>Khoa Thú y</v>
          </cell>
          <cell r="I1114" t="str">
            <v>Thạc sĩ, Giảng viên</v>
          </cell>
          <cell r="J1114">
            <v>3.33</v>
          </cell>
          <cell r="K1114">
            <v>0</v>
          </cell>
          <cell r="L1114" t="str">
            <v>01-Jan-20</v>
          </cell>
          <cell r="M1114" t="str">
            <v>01-Jul-10</v>
          </cell>
          <cell r="N1114">
            <v>3</v>
          </cell>
          <cell r="O1114" t="str">
            <v>0907</v>
          </cell>
          <cell r="P1114" t="str">
            <v>0907</v>
          </cell>
          <cell r="Q1114" t="str">
            <v>15.111</v>
          </cell>
          <cell r="R1114" t="str">
            <v>V.07.01.03</v>
          </cell>
          <cell r="S1114" t="str">
            <v>BLY05</v>
          </cell>
        </row>
        <row r="1115">
          <cell r="B1115" t="str">
            <v/>
          </cell>
          <cell r="C1115" t="str">
            <v>3120215039065</v>
          </cell>
          <cell r="D1115" t="str">
            <v>Nguyễn Phương</v>
          </cell>
          <cell r="E1115" t="str">
            <v>Nhung</v>
          </cell>
          <cell r="F1115">
            <v>9</v>
          </cell>
          <cell r="G1115" t="str">
            <v>Bệnh lý thú y</v>
          </cell>
          <cell r="H1115" t="str">
            <v>Khoa Thú y</v>
          </cell>
          <cell r="I1115" t="str">
            <v>Thạc sĩ, Kỹ sư</v>
          </cell>
          <cell r="J1115">
            <v>3.33</v>
          </cell>
          <cell r="K1115">
            <v>0</v>
          </cell>
          <cell r="L1115" t="str">
            <v>01-Jan-19</v>
          </cell>
          <cell r="M1115" t="str">
            <v>01-Jan-13</v>
          </cell>
          <cell r="N1115">
            <v>3</v>
          </cell>
          <cell r="O1115" t="str">
            <v>0907</v>
          </cell>
          <cell r="P1115" t="str">
            <v>0907</v>
          </cell>
          <cell r="Q1115" t="str">
            <v>13.095</v>
          </cell>
          <cell r="R1115" t="str">
            <v>V.05.02.07</v>
          </cell>
          <cell r="S1115" t="str">
            <v/>
          </cell>
        </row>
        <row r="1116">
          <cell r="B1116" t="str">
            <v>BLY06</v>
          </cell>
          <cell r="C1116" t="str">
            <v>3120215044882</v>
          </cell>
          <cell r="D1116" t="str">
            <v>Nguyễn Vũ</v>
          </cell>
          <cell r="E1116" t="str">
            <v>Sơn</v>
          </cell>
          <cell r="F1116">
            <v>9</v>
          </cell>
          <cell r="G1116" t="str">
            <v>Bệnh lý thú y</v>
          </cell>
          <cell r="H1116" t="str">
            <v>Khoa Thú y</v>
          </cell>
          <cell r="I1116" t="str">
            <v>Tiến sĩ, Giảng viên</v>
          </cell>
          <cell r="J1116">
            <v>2.67</v>
          </cell>
          <cell r="K1116">
            <v>0</v>
          </cell>
          <cell r="L1116" t="str">
            <v>01-Jan-18</v>
          </cell>
          <cell r="M1116" t="str">
            <v>01-Jan-15</v>
          </cell>
          <cell r="N1116">
            <v>2</v>
          </cell>
          <cell r="O1116" t="str">
            <v>0907</v>
          </cell>
          <cell r="P1116" t="str">
            <v>0907</v>
          </cell>
          <cell r="Q1116" t="str">
            <v>15.111</v>
          </cell>
          <cell r="R1116" t="str">
            <v>V.07.01.03</v>
          </cell>
          <cell r="S1116" t="str">
            <v>BLY06</v>
          </cell>
        </row>
        <row r="1117">
          <cell r="B1117" t="str">
            <v/>
          </cell>
          <cell r="C1117" t="str">
            <v>3120215002059</v>
          </cell>
          <cell r="D1117" t="str">
            <v>Hoàng Thị</v>
          </cell>
          <cell r="E1117" t="str">
            <v>Thịnh</v>
          </cell>
          <cell r="F1117">
            <v>9</v>
          </cell>
          <cell r="G1117" t="str">
            <v>Văn phòng Khoa Thú y</v>
          </cell>
          <cell r="H1117" t="str">
            <v>Khoa Thú y</v>
          </cell>
          <cell r="I1117" t="str">
            <v/>
          </cell>
          <cell r="J1117">
            <v>3.63</v>
          </cell>
          <cell r="K1117">
            <v>0.05</v>
          </cell>
          <cell r="L1117" t="str">
            <v>01-Dec-11</v>
          </cell>
          <cell r="M1117" t="str">
            <v>01-Jun-86</v>
          </cell>
          <cell r="N1117">
            <v>7</v>
          </cell>
          <cell r="O1117" t="str">
            <v>0910</v>
          </cell>
          <cell r="P1117" t="str">
            <v>0910</v>
          </cell>
          <cell r="Q1117" t="str">
            <v>01.007</v>
          </cell>
          <cell r="R1117" t="str">
            <v>01.007</v>
          </cell>
          <cell r="S1117" t="str">
            <v/>
          </cell>
        </row>
        <row r="1118">
          <cell r="B1118" t="str">
            <v/>
          </cell>
          <cell r="C1118" t="str">
            <v>3120215002036</v>
          </cell>
          <cell r="D1118" t="str">
            <v>Nguyễn Bá</v>
          </cell>
          <cell r="E1118" t="str">
            <v>Minh</v>
          </cell>
          <cell r="F1118">
            <v>9</v>
          </cell>
          <cell r="G1118" t="str">
            <v>Bệnh viện Thú y</v>
          </cell>
          <cell r="H1118" t="str">
            <v>Khoa Thú y</v>
          </cell>
          <cell r="I1118" t="str">
            <v>Nhân viên kỹ thuật</v>
          </cell>
          <cell r="J1118">
            <v>3.63</v>
          </cell>
          <cell r="K1118">
            <v>0.17</v>
          </cell>
          <cell r="L1118" t="str">
            <v>01-Dec-19</v>
          </cell>
          <cell r="M1118" t="str">
            <v>01-May-84</v>
          </cell>
          <cell r="N1118">
            <v>7</v>
          </cell>
          <cell r="O1118" t="str">
            <v>0911</v>
          </cell>
          <cell r="P1118" t="str">
            <v>0911</v>
          </cell>
          <cell r="Q1118" t="str">
            <v>01.007</v>
          </cell>
          <cell r="R1118" t="str">
            <v>01.007</v>
          </cell>
          <cell r="S1118" t="str">
            <v/>
          </cell>
        </row>
        <row r="1119">
          <cell r="B1119" t="str">
            <v>BTY01</v>
          </cell>
          <cell r="C1119" t="str">
            <v>3120215002042</v>
          </cell>
          <cell r="D1119" t="str">
            <v>Nguyễn Văn</v>
          </cell>
          <cell r="E1119" t="str">
            <v>Hải</v>
          </cell>
          <cell r="F1119">
            <v>9</v>
          </cell>
          <cell r="G1119" t="str">
            <v>Bệnh viện Thú y</v>
          </cell>
          <cell r="H1119" t="str">
            <v>Khoa Thú y</v>
          </cell>
          <cell r="I1119" t="str">
            <v>Kỹ sư, Phó Giám đốc Bệnh viện Thú y</v>
          </cell>
          <cell r="J1119">
            <v>4.9800000000000004</v>
          </cell>
          <cell r="K1119">
            <v>0</v>
          </cell>
          <cell r="L1119" t="str">
            <v>01-May-21</v>
          </cell>
          <cell r="M1119" t="str">
            <v>01-May-99</v>
          </cell>
          <cell r="N1119">
            <v>4</v>
          </cell>
          <cell r="O1119" t="str">
            <v>0911</v>
          </cell>
          <cell r="P1119" t="str">
            <v>0911</v>
          </cell>
          <cell r="Q1119" t="str">
            <v>13.095</v>
          </cell>
          <cell r="R1119" t="str">
            <v>V.05.02.07</v>
          </cell>
          <cell r="S1119" t="str">
            <v>BTY01</v>
          </cell>
        </row>
        <row r="1120">
          <cell r="B1120" t="str">
            <v/>
          </cell>
          <cell r="C1120" t="str">
            <v>3120215002065</v>
          </cell>
          <cell r="D1120" t="str">
            <v>Trần Thị</v>
          </cell>
          <cell r="E1120" t="str">
            <v>Giang</v>
          </cell>
          <cell r="F1120">
            <v>9</v>
          </cell>
          <cell r="G1120" t="str">
            <v>Văn phòng Khoa Thú y</v>
          </cell>
          <cell r="H1120" t="str">
            <v>Khoa Thú y</v>
          </cell>
          <cell r="I1120" t="str">
            <v>Chuyên viên</v>
          </cell>
          <cell r="J1120">
            <v>3.99</v>
          </cell>
          <cell r="K1120">
            <v>0</v>
          </cell>
          <cell r="L1120" t="str">
            <v>01-May-21</v>
          </cell>
          <cell r="M1120" t="str">
            <v>01-Jan-14</v>
          </cell>
          <cell r="N1120">
            <v>4</v>
          </cell>
          <cell r="O1120" t="str">
            <v>0910</v>
          </cell>
          <cell r="P1120" t="str">
            <v>0910</v>
          </cell>
          <cell r="Q1120" t="str">
            <v>01.003</v>
          </cell>
          <cell r="R1120" t="str">
            <v>01.003</v>
          </cell>
          <cell r="S1120" t="str">
            <v/>
          </cell>
        </row>
        <row r="1121">
          <cell r="B1121" t="str">
            <v>BTY03</v>
          </cell>
          <cell r="C1121" t="str">
            <v>3120215002071</v>
          </cell>
          <cell r="D1121" t="str">
            <v>Đinh Phương</v>
          </cell>
          <cell r="E1121" t="str">
            <v>Nam</v>
          </cell>
          <cell r="F1121">
            <v>9</v>
          </cell>
          <cell r="G1121" t="str">
            <v>Bệnh viện Thú y</v>
          </cell>
          <cell r="H1121" t="str">
            <v>Khoa Thú y</v>
          </cell>
          <cell r="I1121" t="str">
            <v>Thạc sĩ, Kỹ sư</v>
          </cell>
          <cell r="J1121">
            <v>3.66</v>
          </cell>
          <cell r="K1121">
            <v>0</v>
          </cell>
          <cell r="L1121" t="str">
            <v>01-Aug-19</v>
          </cell>
          <cell r="M1121" t="str">
            <v>01-Aug-08</v>
          </cell>
          <cell r="N1121">
            <v>3</v>
          </cell>
          <cell r="O1121" t="str">
            <v>0911</v>
          </cell>
          <cell r="P1121" t="str">
            <v>0911</v>
          </cell>
          <cell r="Q1121" t="str">
            <v>13.095</v>
          </cell>
          <cell r="R1121" t="str">
            <v>V.05.02.07</v>
          </cell>
          <cell r="S1121" t="str">
            <v>BTY03</v>
          </cell>
        </row>
        <row r="1122">
          <cell r="B1122" t="str">
            <v>BTY02</v>
          </cell>
          <cell r="C1122" t="str">
            <v>3120215002088</v>
          </cell>
          <cell r="D1122" t="str">
            <v>Trần Văn</v>
          </cell>
          <cell r="E1122" t="str">
            <v>Nên</v>
          </cell>
          <cell r="F1122">
            <v>9</v>
          </cell>
          <cell r="G1122" t="str">
            <v>Bệnh viện Thú y</v>
          </cell>
          <cell r="H1122" t="str">
            <v>Khoa Thú y</v>
          </cell>
          <cell r="I1122" t="str">
            <v>Tiến sĩ, Kỹ sư, GĐ Bệnh viện thú y</v>
          </cell>
          <cell r="J1122">
            <v>3.66</v>
          </cell>
          <cell r="K1122">
            <v>0</v>
          </cell>
          <cell r="L1122" t="str">
            <v>01-Aug-19</v>
          </cell>
          <cell r="M1122" t="str">
            <v>01-Aug-08</v>
          </cell>
          <cell r="N1122">
            <v>2</v>
          </cell>
          <cell r="O1122" t="str">
            <v>0911</v>
          </cell>
          <cell r="P1122" t="str">
            <v>0911</v>
          </cell>
          <cell r="Q1122" t="str">
            <v>13.095</v>
          </cell>
          <cell r="R1122" t="str">
            <v>V.05.02.07</v>
          </cell>
          <cell r="S1122" t="str">
            <v>BTY02</v>
          </cell>
        </row>
        <row r="1123">
          <cell r="B1123" t="str">
            <v/>
          </cell>
          <cell r="C1123" t="str">
            <v>3120965509868</v>
          </cell>
          <cell r="D1123" t="str">
            <v>Nguyễn Phục</v>
          </cell>
          <cell r="E1123" t="str">
            <v>Hưng</v>
          </cell>
          <cell r="F1123">
            <v>9</v>
          </cell>
          <cell r="G1123" t="str">
            <v>Văn phòng Khoa Thú y</v>
          </cell>
          <cell r="H1123" t="str">
            <v>Khoa Thú y</v>
          </cell>
          <cell r="I1123" t="str">
            <v>Tiến sĩ, Chuyên viên</v>
          </cell>
          <cell r="J1123">
            <v>3.66</v>
          </cell>
          <cell r="K1123">
            <v>0</v>
          </cell>
          <cell r="L1123" t="str">
            <v>01-Nov-20</v>
          </cell>
          <cell r="M1123" t="str">
            <v>01-Aug-08</v>
          </cell>
          <cell r="N1123">
            <v>2</v>
          </cell>
          <cell r="O1123" t="str">
            <v>0910</v>
          </cell>
          <cell r="P1123" t="str">
            <v>0910</v>
          </cell>
          <cell r="Q1123" t="str">
            <v>01.003</v>
          </cell>
          <cell r="R1123" t="str">
            <v>01.003</v>
          </cell>
          <cell r="S1123" t="str">
            <v/>
          </cell>
        </row>
        <row r="1124">
          <cell r="B1124" t="str">
            <v/>
          </cell>
          <cell r="C1124" t="str">
            <v>3120205911669</v>
          </cell>
          <cell r="D1124" t="str">
            <v>Phạm Hồng</v>
          </cell>
          <cell r="E1124" t="str">
            <v>Thanh</v>
          </cell>
          <cell r="F1124">
            <v>9</v>
          </cell>
          <cell r="G1124" t="str">
            <v>Văn phòng Khoa Thú y</v>
          </cell>
          <cell r="H1124" t="str">
            <v>Khoa Thú y</v>
          </cell>
          <cell r="I1124" t="str">
            <v>Chuyên viên</v>
          </cell>
          <cell r="J1124">
            <v>2.67</v>
          </cell>
          <cell r="K1124">
            <v>0</v>
          </cell>
          <cell r="L1124" t="str">
            <v>01-Mar-21</v>
          </cell>
          <cell r="M1124" t="str">
            <v>01-Mar-18</v>
          </cell>
          <cell r="N1124">
            <v>4</v>
          </cell>
          <cell r="O1124" t="str">
            <v>0910</v>
          </cell>
          <cell r="P1124" t="str">
            <v>0910</v>
          </cell>
          <cell r="Q1124" t="str">
            <v>01.003</v>
          </cell>
          <cell r="R1124" t="str">
            <v>01.003</v>
          </cell>
          <cell r="S1124" t="str">
            <v/>
          </cell>
        </row>
        <row r="1125">
          <cell r="B1125" t="str">
            <v/>
          </cell>
          <cell r="C1125" t="str">
            <v>3120215028965</v>
          </cell>
          <cell r="D1125" t="str">
            <v>Nguyễn Thị</v>
          </cell>
          <cell r="E1125" t="str">
            <v>Yến</v>
          </cell>
          <cell r="F1125">
            <v>9</v>
          </cell>
          <cell r="G1125" t="str">
            <v>Phòng Thí nghiệm trọng điểm CNSH thú y</v>
          </cell>
          <cell r="H1125" t="str">
            <v>Khoa Thú y</v>
          </cell>
          <cell r="I1125" t="str">
            <v>Thạc sĩ, Kỹ sư</v>
          </cell>
          <cell r="J1125">
            <v>3.66</v>
          </cell>
          <cell r="K1125">
            <v>0</v>
          </cell>
          <cell r="L1125" t="str">
            <v>01-Aug-21</v>
          </cell>
          <cell r="M1125" t="str">
            <v>01-Aug-10</v>
          </cell>
          <cell r="N1125">
            <v>3</v>
          </cell>
          <cell r="O1125" t="str">
            <v>0915</v>
          </cell>
          <cell r="P1125" t="str">
            <v>0915</v>
          </cell>
          <cell r="Q1125" t="str">
            <v>13.095</v>
          </cell>
          <cell r="R1125" t="str">
            <v>V.05.02.07</v>
          </cell>
          <cell r="S1125" t="str">
            <v/>
          </cell>
        </row>
        <row r="1126">
          <cell r="B1126" t="str">
            <v/>
          </cell>
          <cell r="C1126" t="str">
            <v>3120215039200</v>
          </cell>
          <cell r="D1126" t="str">
            <v>Nguyễn Thị</v>
          </cell>
          <cell r="E1126" t="str">
            <v>Hoa</v>
          </cell>
          <cell r="F1126">
            <v>9</v>
          </cell>
          <cell r="G1126" t="str">
            <v>Phòng Thí nghiệm trọng điểm CNSH thú y</v>
          </cell>
          <cell r="H1126" t="str">
            <v>Khoa Thú y</v>
          </cell>
          <cell r="I1126" t="str">
            <v>Thạc sĩ, Nghiên cứu viên, Phó Trưởng phòng TN</v>
          </cell>
          <cell r="J1126">
            <v>3.33</v>
          </cell>
          <cell r="K1126">
            <v>0</v>
          </cell>
          <cell r="L1126" t="str">
            <v>01-Jan-21</v>
          </cell>
          <cell r="M1126" t="str">
            <v>01-Jan-13</v>
          </cell>
          <cell r="N1126">
            <v>3</v>
          </cell>
          <cell r="O1126" t="str">
            <v>0915</v>
          </cell>
          <cell r="P1126" t="str">
            <v>0915</v>
          </cell>
          <cell r="Q1126" t="str">
            <v>13.092</v>
          </cell>
          <cell r="R1126" t="str">
            <v>V.05.01.03</v>
          </cell>
          <cell r="S1126" t="str">
            <v/>
          </cell>
        </row>
        <row r="1127">
          <cell r="B1127" t="str">
            <v/>
          </cell>
          <cell r="C1127" t="str">
            <v>3120215042099</v>
          </cell>
          <cell r="D1127" t="str">
            <v>Nguyễn Thị</v>
          </cell>
          <cell r="E1127" t="str">
            <v>Huyên</v>
          </cell>
          <cell r="F1127">
            <v>9</v>
          </cell>
          <cell r="G1127" t="str">
            <v>Phòng Thí nghiệm trọng điểm CNSH thú y</v>
          </cell>
          <cell r="H1127" t="str">
            <v>Khoa Thú y</v>
          </cell>
          <cell r="I1127" t="str">
            <v>Thạc sĩ, Kỹ sư</v>
          </cell>
          <cell r="J1127">
            <v>3</v>
          </cell>
          <cell r="K1127">
            <v>0</v>
          </cell>
          <cell r="L1127" t="str">
            <v>01-Jan-20</v>
          </cell>
          <cell r="M1127" t="str">
            <v>01-Jan-14</v>
          </cell>
          <cell r="N1127">
            <v>3</v>
          </cell>
          <cell r="O1127" t="str">
            <v>0915</v>
          </cell>
          <cell r="P1127" t="str">
            <v>0915</v>
          </cell>
          <cell r="Q1127" t="str">
            <v>13.095</v>
          </cell>
          <cell r="R1127" t="str">
            <v>V.05.02.07</v>
          </cell>
          <cell r="S1127" t="str">
            <v/>
          </cell>
        </row>
        <row r="1128">
          <cell r="B1128" t="str">
            <v/>
          </cell>
          <cell r="C1128" t="str">
            <v>3120215044961</v>
          </cell>
          <cell r="D1128" t="str">
            <v>Đào Lê</v>
          </cell>
          <cell r="E1128" t="str">
            <v>Anh</v>
          </cell>
          <cell r="F1128">
            <v>9</v>
          </cell>
          <cell r="G1128" t="str">
            <v>Phòng Thí nghiệm trọng điểm CNSH thú y</v>
          </cell>
          <cell r="H1128" t="str">
            <v>Khoa Thú y</v>
          </cell>
          <cell r="I1128" t="str">
            <v>Thạc sĩ, Nghiên cứu viên</v>
          </cell>
          <cell r="J1128">
            <v>3.33</v>
          </cell>
          <cell r="K1128">
            <v>0</v>
          </cell>
          <cell r="L1128" t="str">
            <v>01-Jan-21</v>
          </cell>
          <cell r="M1128" t="str">
            <v>01-Jan-15</v>
          </cell>
          <cell r="N1128">
            <v>3</v>
          </cell>
          <cell r="O1128" t="str">
            <v>0915</v>
          </cell>
          <cell r="P1128" t="str">
            <v>0915</v>
          </cell>
          <cell r="Q1128" t="str">
            <v>13.092</v>
          </cell>
          <cell r="R1128" t="str">
            <v>V.05.01.03</v>
          </cell>
          <cell r="S1128" t="str">
            <v/>
          </cell>
        </row>
        <row r="1129">
          <cell r="B1129" t="str">
            <v/>
          </cell>
          <cell r="C1129" t="str">
            <v>3120205841874</v>
          </cell>
          <cell r="D1129" t="str">
            <v>Nguyễn Thị</v>
          </cell>
          <cell r="E1129" t="str">
            <v>Ngọc</v>
          </cell>
          <cell r="F1129">
            <v>9</v>
          </cell>
          <cell r="G1129" t="str">
            <v>Bệnh viện Thú y</v>
          </cell>
          <cell r="H1129" t="str">
            <v>Khoa Thú y</v>
          </cell>
          <cell r="I1129" t="str">
            <v>Thạc sĩ, Kỹ sư</v>
          </cell>
          <cell r="J1129">
            <v>2.67</v>
          </cell>
          <cell r="K1129">
            <v>0</v>
          </cell>
          <cell r="L1129" t="str">
            <v>01-Nov-19</v>
          </cell>
          <cell r="M1129" t="str">
            <v>01-Nov-19</v>
          </cell>
          <cell r="N1129">
            <v>3</v>
          </cell>
          <cell r="O1129" t="str">
            <v>0911</v>
          </cell>
          <cell r="P1129" t="str">
            <v>0911</v>
          </cell>
          <cell r="Q1129" t="str">
            <v>13.092</v>
          </cell>
          <cell r="R1129" t="str">
            <v>13.092</v>
          </cell>
          <cell r="S1129" t="str">
            <v/>
          </cell>
        </row>
        <row r="1130">
          <cell r="B1130" t="str">
            <v/>
          </cell>
          <cell r="C1130" t="str">
            <v>3120215052142</v>
          </cell>
          <cell r="D1130" t="str">
            <v>Nguyễn Thị</v>
          </cell>
          <cell r="E1130" t="str">
            <v>Giang</v>
          </cell>
          <cell r="F1130">
            <v>9</v>
          </cell>
          <cell r="G1130" t="str">
            <v>Bệnh viện Thú y</v>
          </cell>
          <cell r="H1130" t="str">
            <v>Khoa Thú y</v>
          </cell>
          <cell r="I1130" t="str">
            <v>Thạc sĩ, Nghiên cứu viên</v>
          </cell>
          <cell r="J1130">
            <v>2.67</v>
          </cell>
          <cell r="K1130">
            <v>0</v>
          </cell>
          <cell r="L1130" t="str">
            <v>01-Sep-19</v>
          </cell>
          <cell r="M1130" t="str">
            <v>01-Sep-19</v>
          </cell>
          <cell r="N1130">
            <v>3</v>
          </cell>
          <cell r="O1130" t="str">
            <v>0911</v>
          </cell>
          <cell r="P1130" t="str">
            <v>0911</v>
          </cell>
          <cell r="Q1130" t="str">
            <v>13.092</v>
          </cell>
          <cell r="R1130" t="str">
            <v>13.092</v>
          </cell>
          <cell r="S1130" t="str">
            <v/>
          </cell>
        </row>
        <row r="1131">
          <cell r="B1131" t="str">
            <v/>
          </cell>
          <cell r="C1131" t="str">
            <v>3120205846080</v>
          </cell>
          <cell r="D1131" t="str">
            <v>Lê Văn</v>
          </cell>
          <cell r="E1131" t="str">
            <v>Hùng</v>
          </cell>
          <cell r="F1131">
            <v>9</v>
          </cell>
          <cell r="G1131" t="str">
            <v>Bệnh viện Thú y</v>
          </cell>
          <cell r="H1131" t="str">
            <v>Khoa Thú y</v>
          </cell>
          <cell r="I1131" t="str">
            <v>Thạc sĩ, Nghiên cứu viên, Phó GĐ Bệnh viện Thú y</v>
          </cell>
          <cell r="J1131">
            <v>2.67</v>
          </cell>
          <cell r="K1131">
            <v>0</v>
          </cell>
          <cell r="L1131" t="str">
            <v>01-Jul-19</v>
          </cell>
          <cell r="M1131" t="str">
            <v>01-Jul-19</v>
          </cell>
          <cell r="N1131">
            <v>3</v>
          </cell>
          <cell r="O1131" t="str">
            <v>0911</v>
          </cell>
          <cell r="P1131" t="str">
            <v>0911</v>
          </cell>
          <cell r="Q1131" t="str">
            <v>13.092</v>
          </cell>
          <cell r="R1131" t="str">
            <v>13.092</v>
          </cell>
          <cell r="S1131" t="str">
            <v/>
          </cell>
        </row>
        <row r="1132">
          <cell r="B1132" t="str">
            <v/>
          </cell>
          <cell r="C1132" t="str">
            <v>3120215056659</v>
          </cell>
          <cell r="D1132" t="str">
            <v>Ngô Thị</v>
          </cell>
          <cell r="E1132" t="str">
            <v>Hạnh</v>
          </cell>
          <cell r="F1132">
            <v>9</v>
          </cell>
          <cell r="G1132" t="str">
            <v>Bệnh viện Thú y</v>
          </cell>
          <cell r="H1132" t="str">
            <v>Khoa Thú y</v>
          </cell>
          <cell r="I1132" t="str">
            <v>Thạc sĩ, Nghiên cứu viên</v>
          </cell>
          <cell r="J1132">
            <v>2.34</v>
          </cell>
          <cell r="K1132">
            <v>0</v>
          </cell>
          <cell r="L1132" t="str">
            <v>01-Jul-19</v>
          </cell>
          <cell r="M1132" t="str">
            <v>01-Jul-19</v>
          </cell>
          <cell r="N1132">
            <v>3</v>
          </cell>
          <cell r="O1132" t="str">
            <v>0911</v>
          </cell>
          <cell r="P1132" t="str">
            <v>0911</v>
          </cell>
          <cell r="Q1132" t="str">
            <v>13.092</v>
          </cell>
          <cell r="R1132" t="str">
            <v>13.092</v>
          </cell>
          <cell r="S1132" t="str">
            <v/>
          </cell>
        </row>
        <row r="1133">
          <cell r="B1133" t="str">
            <v/>
          </cell>
          <cell r="C1133" t="str">
            <v>3120215052999</v>
          </cell>
          <cell r="D1133" t="str">
            <v>Nguyễn Thị Thu</v>
          </cell>
          <cell r="E1133" t="str">
            <v>Hằng</v>
          </cell>
          <cell r="F1133">
            <v>9</v>
          </cell>
          <cell r="G1133" t="str">
            <v>Phòng Thí nghiệm trọng điểm CNSH thú y</v>
          </cell>
          <cell r="H1133" t="str">
            <v>Khoa Thú y</v>
          </cell>
          <cell r="I1133" t="str">
            <v>Nghiên cứu viên</v>
          </cell>
          <cell r="J1133">
            <v>2.67</v>
          </cell>
          <cell r="K1133">
            <v>0</v>
          </cell>
          <cell r="L1133" t="str">
            <v>01-Mar-21</v>
          </cell>
          <cell r="M1133" t="str">
            <v>01-Mar-18</v>
          </cell>
          <cell r="N1133">
            <v>4</v>
          </cell>
          <cell r="O1133" t="str">
            <v>0915</v>
          </cell>
          <cell r="P1133" t="str">
            <v>0915</v>
          </cell>
          <cell r="Q1133" t="str">
            <v>13.092</v>
          </cell>
          <cell r="R1133" t="str">
            <v>V.05.01.03</v>
          </cell>
          <cell r="S1133" t="str">
            <v/>
          </cell>
        </row>
        <row r="1134">
          <cell r="B1134" t="str">
            <v>NGS15</v>
          </cell>
          <cell r="C1134" t="str">
            <v>3120215001289</v>
          </cell>
          <cell r="D1134" t="str">
            <v>Ngô Thành</v>
          </cell>
          <cell r="E1134" t="str">
            <v>Trung</v>
          </cell>
          <cell r="F1134">
            <v>9</v>
          </cell>
          <cell r="G1134" t="str">
            <v>Ngoại sản</v>
          </cell>
          <cell r="H1134" t="str">
            <v>Khoa Thú y</v>
          </cell>
          <cell r="I1134" t="str">
            <v>Thạc sĩ, Giảng viên</v>
          </cell>
          <cell r="J1134">
            <v>4.32</v>
          </cell>
          <cell r="K1134">
            <v>0</v>
          </cell>
          <cell r="L1134" t="str">
            <v>01-Nov-21</v>
          </cell>
          <cell r="M1134" t="str">
            <v>01-Nov-04</v>
          </cell>
          <cell r="N1134">
            <v>3</v>
          </cell>
          <cell r="O1134" t="str">
            <v>0903</v>
          </cell>
          <cell r="P1134" t="str">
            <v>0903</v>
          </cell>
          <cell r="Q1134" t="str">
            <v>15.111</v>
          </cell>
          <cell r="R1134" t="str">
            <v>V.07.01.03</v>
          </cell>
          <cell r="S1134" t="str">
            <v>SDV05</v>
          </cell>
        </row>
        <row r="1135">
          <cell r="B1135" t="str">
            <v>BLY03</v>
          </cell>
          <cell r="C1135" t="str">
            <v>3120215006910</v>
          </cell>
          <cell r="D1135" t="str">
            <v>Bùi Trần Anh</v>
          </cell>
          <cell r="E1135" t="str">
            <v>Đào</v>
          </cell>
          <cell r="F1135">
            <v>9</v>
          </cell>
          <cell r="G1135" t="str">
            <v>Bệnh lý thú y</v>
          </cell>
          <cell r="H1135" t="str">
            <v>Khoa Thú y</v>
          </cell>
          <cell r="I1135" t="str">
            <v>PGS.TS, Giảng viên cao cấp, Trưởng Khoa</v>
          </cell>
          <cell r="J1135">
            <v>6.92</v>
          </cell>
          <cell r="K1135">
            <v>0</v>
          </cell>
          <cell r="L1135" t="str">
            <v>30-Dec-21</v>
          </cell>
          <cell r="M1135" t="str">
            <v>30-Dec-16</v>
          </cell>
          <cell r="N1135">
            <v>2</v>
          </cell>
          <cell r="O1135" t="str">
            <v>0907</v>
          </cell>
          <cell r="P1135" t="str">
            <v>0907</v>
          </cell>
          <cell r="Q1135" t="str">
            <v>15.109</v>
          </cell>
          <cell r="R1135" t="str">
            <v>V.07.01.01</v>
          </cell>
          <cell r="S1135" t="str">
            <v>BLY03</v>
          </cell>
        </row>
        <row r="1136">
          <cell r="B1136" t="str">
            <v/>
          </cell>
          <cell r="C1136" t="str">
            <v>3120205227569</v>
          </cell>
          <cell r="D1136" t="str">
            <v>Lương Quốc</v>
          </cell>
          <cell r="E1136" t="str">
            <v>Hưng</v>
          </cell>
          <cell r="F1136">
            <v>9</v>
          </cell>
          <cell r="G1136" t="str">
            <v>Văn phòng Khoa Thú y</v>
          </cell>
          <cell r="H1136" t="str">
            <v>Khoa Thú y</v>
          </cell>
          <cell r="I1136" t="str">
            <v>Thạc sĩ, Chuyên viên</v>
          </cell>
          <cell r="J1136">
            <v>2.34</v>
          </cell>
          <cell r="K1136">
            <v>0</v>
          </cell>
          <cell r="L1136" t="str">
            <v>01-Mar-19</v>
          </cell>
          <cell r="M1136" t="str">
            <v>01-Mar-19</v>
          </cell>
          <cell r="N1136">
            <v>3</v>
          </cell>
          <cell r="O1136" t="str">
            <v>0910</v>
          </cell>
          <cell r="P1136" t="str">
            <v>0910</v>
          </cell>
          <cell r="Q1136" t="str">
            <v>01.003</v>
          </cell>
          <cell r="R1136" t="str">
            <v>01.003</v>
          </cell>
          <cell r="S1136" t="str">
            <v/>
          </cell>
        </row>
        <row r="1137">
          <cell r="B1137" t="str">
            <v>HD204</v>
          </cell>
          <cell r="C1137" t="str">
            <v>3120215053470</v>
          </cell>
          <cell r="D1137" t="str">
            <v>Trương Quang</v>
          </cell>
          <cell r="E1137" t="str">
            <v>Lâm</v>
          </cell>
          <cell r="F1137">
            <v>9</v>
          </cell>
          <cell r="G1137" t="str">
            <v>Phòng Thí nghiệm trọng điểm CNSH thú y</v>
          </cell>
          <cell r="H1137" t="str">
            <v>Khoa Thú y</v>
          </cell>
          <cell r="I1137" t="str">
            <v>Tiến sĩ, Nghiên cứu viên, Phó Phòng Thí nghiệm</v>
          </cell>
          <cell r="J1137">
            <v>3.33</v>
          </cell>
          <cell r="K1137">
            <v>0</v>
          </cell>
          <cell r="L1137" t="str">
            <v>01-Mar-21</v>
          </cell>
          <cell r="M1137" t="str">
            <v>01-Mar-18</v>
          </cell>
          <cell r="N1137">
            <v>2</v>
          </cell>
          <cell r="O1137" t="str">
            <v>0915</v>
          </cell>
          <cell r="P1137" t="str">
            <v>0915</v>
          </cell>
          <cell r="Q1137" t="str">
            <v>13.092</v>
          </cell>
          <cell r="R1137" t="str">
            <v>V.05.01.03</v>
          </cell>
          <cell r="S1137" t="str">
            <v>HD204</v>
          </cell>
        </row>
        <row r="1138">
          <cell r="B1138" t="str">
            <v/>
          </cell>
          <cell r="C1138" t="str">
            <v>3120205094941</v>
          </cell>
          <cell r="D1138" t="str">
            <v>Trần Thị</v>
          </cell>
          <cell r="E1138" t="str">
            <v>Chi</v>
          </cell>
          <cell r="F1138">
            <v>9</v>
          </cell>
          <cell r="G1138" t="str">
            <v>Ngoại sản</v>
          </cell>
          <cell r="H1138" t="str">
            <v>Khoa Thú y</v>
          </cell>
          <cell r="I1138" t="str">
            <v>Thạc sĩ, Nghiên cứu viên</v>
          </cell>
          <cell r="J1138">
            <v>2.34</v>
          </cell>
          <cell r="K1138">
            <v>0</v>
          </cell>
          <cell r="L1138" t="str">
            <v>01-Jan-21</v>
          </cell>
          <cell r="M1138" t="str">
            <v>01-Jun-17</v>
          </cell>
          <cell r="N1138">
            <v>3</v>
          </cell>
          <cell r="O1138" t="str">
            <v>0903</v>
          </cell>
          <cell r="P1138" t="str">
            <v>0903</v>
          </cell>
          <cell r="Q1138" t="str">
            <v>13.092</v>
          </cell>
          <cell r="R1138" t="str">
            <v>V.05.01.03</v>
          </cell>
          <cell r="S1138" t="str">
            <v/>
          </cell>
        </row>
        <row r="1139">
          <cell r="B1139" t="str">
            <v/>
          </cell>
          <cell r="C1139" t="str">
            <v>3120205116710</v>
          </cell>
          <cell r="D1139" t="str">
            <v>Nguyễn Văn</v>
          </cell>
          <cell r="E1139" t="str">
            <v>Thắng</v>
          </cell>
          <cell r="F1139">
            <v>9</v>
          </cell>
          <cell r="G1139" t="str">
            <v>Bệnh viện Thú y</v>
          </cell>
          <cell r="H1139" t="str">
            <v>Khoa Thú y</v>
          </cell>
          <cell r="I1139" t="str">
            <v>Thạc sĩ, Nghiên cứu viên</v>
          </cell>
          <cell r="J1139">
            <v>2.34</v>
          </cell>
          <cell r="K1139">
            <v>0</v>
          </cell>
          <cell r="L1139" t="str">
            <v>01-Apr-22</v>
          </cell>
          <cell r="M1139" t="str">
            <v>01-Apr-22</v>
          </cell>
          <cell r="N1139">
            <v>3</v>
          </cell>
          <cell r="O1139" t="str">
            <v>0911</v>
          </cell>
          <cell r="P1139" t="str">
            <v>0911</v>
          </cell>
          <cell r="Q1139" t="str">
            <v>13.092</v>
          </cell>
          <cell r="R1139" t="str">
            <v>V.05.01.03</v>
          </cell>
          <cell r="S1139" t="str">
            <v/>
          </cell>
        </row>
        <row r="1140">
          <cell r="B1140" t="str">
            <v/>
          </cell>
          <cell r="C1140" t="str">
            <v/>
          </cell>
          <cell r="D1140" t="str">
            <v>Lê Thị</v>
          </cell>
          <cell r="E1140" t="str">
            <v>Huề</v>
          </cell>
          <cell r="F1140">
            <v>9</v>
          </cell>
          <cell r="G1140" t="str">
            <v>Phòng Thí nghiệm trọng điểm CNSH thú y</v>
          </cell>
          <cell r="H1140" t="str">
            <v>Khoa Thú y</v>
          </cell>
          <cell r="I1140" t="str">
            <v>Chuyên viên</v>
          </cell>
          <cell r="J1140">
            <v>2.34</v>
          </cell>
          <cell r="K1140">
            <v>0</v>
          </cell>
          <cell r="L1140" t="str">
            <v>01-Oct-18</v>
          </cell>
          <cell r="M1140" t="str">
            <v>01-Oct-18</v>
          </cell>
          <cell r="N1140">
            <v>4</v>
          </cell>
          <cell r="O1140" t="str">
            <v>0915</v>
          </cell>
          <cell r="P1140" t="str">
            <v>0915</v>
          </cell>
          <cell r="Q1140" t="str">
            <v>01.003</v>
          </cell>
          <cell r="R1140" t="str">
            <v>01.003</v>
          </cell>
          <cell r="S1140" t="str">
            <v/>
          </cell>
        </row>
        <row r="1141">
          <cell r="B1141" t="str">
            <v/>
          </cell>
          <cell r="C1141" t="str">
            <v>06006676861</v>
          </cell>
          <cell r="D1141" t="str">
            <v>Nguyễn Thị Thu</v>
          </cell>
          <cell r="E1141" t="str">
            <v>Hương</v>
          </cell>
          <cell r="F1141">
            <v>9</v>
          </cell>
          <cell r="G1141" t="str">
            <v>Phòng Thí nghiệm trọng điểm CNSH thú y</v>
          </cell>
          <cell r="H1141" t="str">
            <v>Khoa Thú y</v>
          </cell>
          <cell r="I1141" t="str">
            <v>Nghiên cứu viên</v>
          </cell>
          <cell r="J1141">
            <v>2.34</v>
          </cell>
          <cell r="K1141">
            <v>0</v>
          </cell>
          <cell r="L1141" t="str">
            <v>01-Oct-18</v>
          </cell>
          <cell r="M1141" t="str">
            <v>01-Oct-18</v>
          </cell>
          <cell r="N1141">
            <v>4</v>
          </cell>
          <cell r="O1141" t="str">
            <v>0915</v>
          </cell>
          <cell r="P1141" t="str">
            <v>0915</v>
          </cell>
          <cell r="Q1141" t="str">
            <v>13.092</v>
          </cell>
          <cell r="R1141" t="str">
            <v>V.05.01.03</v>
          </cell>
          <cell r="S1141" t="str">
            <v/>
          </cell>
        </row>
        <row r="1142">
          <cell r="B1142" t="str">
            <v/>
          </cell>
          <cell r="C1142" t="str">
            <v>3120205083547</v>
          </cell>
          <cell r="D1142" t="str">
            <v>Hoàng Thị</v>
          </cell>
          <cell r="E1142" t="str">
            <v>Phương</v>
          </cell>
          <cell r="F1142">
            <v>9</v>
          </cell>
          <cell r="G1142" t="str">
            <v>Phòng Thí nghiệm trọng điểm CNSH thú y</v>
          </cell>
          <cell r="H1142" t="str">
            <v>Khoa Thú y</v>
          </cell>
          <cell r="I1142" t="str">
            <v>Thạc sĩ, Nghiên cứu viên</v>
          </cell>
          <cell r="J1142">
            <v>3</v>
          </cell>
          <cell r="K1142">
            <v>0</v>
          </cell>
          <cell r="L1142" t="str">
            <v>01-Oct-20</v>
          </cell>
          <cell r="M1142" t="str">
            <v>01-Oct-18</v>
          </cell>
          <cell r="N1142">
            <v>3</v>
          </cell>
          <cell r="O1142" t="str">
            <v>0915</v>
          </cell>
          <cell r="P1142" t="str">
            <v>0915</v>
          </cell>
          <cell r="Q1142" t="str">
            <v>13.092</v>
          </cell>
          <cell r="R1142" t="str">
            <v>V.05.01.03</v>
          </cell>
          <cell r="S1142" t="str">
            <v/>
          </cell>
        </row>
        <row r="1143">
          <cell r="B1143" t="str">
            <v/>
          </cell>
          <cell r="C1143" t="str">
            <v>3120205763649</v>
          </cell>
          <cell r="D1143" t="str">
            <v>Nguyễn Thị Phương</v>
          </cell>
          <cell r="E1143" t="str">
            <v>Đông</v>
          </cell>
          <cell r="F1143">
            <v>9</v>
          </cell>
          <cell r="G1143" t="str">
            <v>Văn phòng Khoa Thú y</v>
          </cell>
          <cell r="H1143" t="str">
            <v>Khoa Thú y</v>
          </cell>
          <cell r="I1143" t="str">
            <v>Thạc sĩ, Chuyên viên</v>
          </cell>
          <cell r="J1143">
            <v>2.34</v>
          </cell>
          <cell r="K1143">
            <v>0</v>
          </cell>
          <cell r="L1143" t="str">
            <v>01-Apr-20</v>
          </cell>
          <cell r="M1143" t="str">
            <v>01-Apr-20</v>
          </cell>
          <cell r="N1143">
            <v>3</v>
          </cell>
          <cell r="O1143" t="str">
            <v>0910</v>
          </cell>
          <cell r="P1143" t="str">
            <v>0910</v>
          </cell>
          <cell r="Q1143" t="str">
            <v>01.003</v>
          </cell>
          <cell r="R1143" t="str">
            <v>01.003</v>
          </cell>
          <cell r="S1143" t="str">
            <v/>
          </cell>
        </row>
        <row r="1144">
          <cell r="B1144" t="str">
            <v/>
          </cell>
          <cell r="C1144" t="str">
            <v>107001169495</v>
          </cell>
          <cell r="D1144" t="str">
            <v>Lê Thị</v>
          </cell>
          <cell r="E1144" t="str">
            <v>Luyên</v>
          </cell>
          <cell r="F1144">
            <v>9</v>
          </cell>
          <cell r="G1144" t="str">
            <v>Phòng Thí nghiệm trọng điểm CNSH thú y</v>
          </cell>
          <cell r="H1144" t="str">
            <v>Khoa Thú y</v>
          </cell>
          <cell r="I1144" t="str">
            <v>Nghiên cứu viên</v>
          </cell>
          <cell r="J1144">
            <v>2.34</v>
          </cell>
          <cell r="K1144">
            <v>0</v>
          </cell>
          <cell r="L1144" t="str">
            <v>01-Aug-19</v>
          </cell>
          <cell r="M1144" t="str">
            <v>01-Aug-19</v>
          </cell>
          <cell r="N1144">
            <v>4</v>
          </cell>
          <cell r="O1144" t="str">
            <v>0915</v>
          </cell>
          <cell r="P1144" t="str">
            <v>0915</v>
          </cell>
          <cell r="Q1144" t="str">
            <v>13.092</v>
          </cell>
          <cell r="R1144" t="str">
            <v>V.05.01.03</v>
          </cell>
          <cell r="S1144" t="str">
            <v/>
          </cell>
        </row>
        <row r="1145">
          <cell r="B1145" t="str">
            <v/>
          </cell>
          <cell r="C1145" t="str">
            <v/>
          </cell>
          <cell r="D1145" t="str">
            <v>Lê Thị Lan</v>
          </cell>
          <cell r="E1145" t="str">
            <v>Anh</v>
          </cell>
          <cell r="F1145">
            <v>9</v>
          </cell>
          <cell r="G1145" t="str">
            <v>Ký sinh trùng</v>
          </cell>
          <cell r="H1145" t="str">
            <v>Khoa Thú y</v>
          </cell>
          <cell r="I1145" t="str">
            <v>Nghiên cứu viên</v>
          </cell>
          <cell r="J1145">
            <v>2.34</v>
          </cell>
          <cell r="K1145">
            <v>0</v>
          </cell>
          <cell r="L1145" t="str">
            <v>01-Aug-20</v>
          </cell>
          <cell r="M1145" t="str">
            <v>01-Aug-20</v>
          </cell>
          <cell r="N1145">
            <v>4</v>
          </cell>
          <cell r="O1145" t="str">
            <v>0901</v>
          </cell>
          <cell r="P1145" t="str">
            <v>0901</v>
          </cell>
          <cell r="Q1145" t="str">
            <v>13.092</v>
          </cell>
          <cell r="R1145" t="str">
            <v>13.092</v>
          </cell>
          <cell r="S1145" t="str">
            <v/>
          </cell>
        </row>
        <row r="1146">
          <cell r="B1146" t="str">
            <v/>
          </cell>
          <cell r="C1146" t="str">
            <v>3120205043940</v>
          </cell>
          <cell r="D1146" t="str">
            <v>Trần Thị</v>
          </cell>
          <cell r="E1146" t="str">
            <v>Hiệp</v>
          </cell>
          <cell r="F1146">
            <v>9</v>
          </cell>
          <cell r="G1146" t="str">
            <v>Phòng Thí nghiệm trọng điểm CNSH thú y</v>
          </cell>
          <cell r="H1146" t="str">
            <v>Khoa Thú y</v>
          </cell>
          <cell r="I1146" t="str">
            <v>Thạc sĩ, Nghiên cứu viên</v>
          </cell>
          <cell r="J1146">
            <v>2.67</v>
          </cell>
          <cell r="K1146">
            <v>0</v>
          </cell>
          <cell r="L1146" t="str">
            <v>01-Aug-19</v>
          </cell>
          <cell r="M1146" t="str">
            <v>01-Aug-19</v>
          </cell>
          <cell r="N1146">
            <v>3</v>
          </cell>
          <cell r="O1146" t="str">
            <v>0915</v>
          </cell>
          <cell r="P1146" t="str">
            <v>0915</v>
          </cell>
          <cell r="Q1146" t="str">
            <v>13.092</v>
          </cell>
          <cell r="R1146" t="str">
            <v>V.05.01.03</v>
          </cell>
          <cell r="S1146" t="str">
            <v/>
          </cell>
        </row>
        <row r="1147">
          <cell r="B1147" t="str">
            <v/>
          </cell>
          <cell r="C1147" t="str">
            <v>3120215057600</v>
          </cell>
          <cell r="D1147" t="str">
            <v>Lương Thị Hồng</v>
          </cell>
          <cell r="E1147" t="str">
            <v>Nhâm</v>
          </cell>
          <cell r="F1147">
            <v>9</v>
          </cell>
          <cell r="G1147" t="str">
            <v>Văn phòng Khoa Thú y</v>
          </cell>
          <cell r="H1147" t="str">
            <v>Khoa Thú y</v>
          </cell>
          <cell r="I1147" t="str">
            <v>Thạc sĩ, Chuyên viên</v>
          </cell>
          <cell r="J1147">
            <v>1.9890000000000001</v>
          </cell>
          <cell r="K1147">
            <v>0</v>
          </cell>
          <cell r="L1147" t="str">
            <v>01-Aug-19</v>
          </cell>
          <cell r="M1147" t="str">
            <v>01-Aug-19</v>
          </cell>
          <cell r="N1147">
            <v>3</v>
          </cell>
          <cell r="O1147" t="str">
            <v>0910</v>
          </cell>
          <cell r="P1147" t="str">
            <v>0910</v>
          </cell>
          <cell r="Q1147" t="str">
            <v>01.003</v>
          </cell>
          <cell r="R1147" t="str">
            <v>01.003</v>
          </cell>
          <cell r="S1147" t="str">
            <v/>
          </cell>
        </row>
        <row r="1148">
          <cell r="B1148" t="str">
            <v/>
          </cell>
          <cell r="C1148" t="str">
            <v/>
          </cell>
          <cell r="D1148" t="str">
            <v>Lương Hùng</v>
          </cell>
          <cell r="E1148" t="str">
            <v>Nam</v>
          </cell>
          <cell r="F1148">
            <v>9</v>
          </cell>
          <cell r="G1148" t="str">
            <v>Ký sinh trùng</v>
          </cell>
          <cell r="H1148" t="str">
            <v>Khoa Thú y</v>
          </cell>
          <cell r="I1148" t="str">
            <v>Nghiên cứu viên</v>
          </cell>
          <cell r="J1148">
            <v>1.9890000000000001</v>
          </cell>
          <cell r="K1148">
            <v>0</v>
          </cell>
          <cell r="L1148" t="str">
            <v>01-Feb-20</v>
          </cell>
          <cell r="M1148" t="str">
            <v>01-Feb-20</v>
          </cell>
          <cell r="N1148">
            <v>4</v>
          </cell>
          <cell r="O1148" t="str">
            <v>0901</v>
          </cell>
          <cell r="P1148" t="str">
            <v>0901</v>
          </cell>
          <cell r="Q1148" t="str">
            <v>13.092</v>
          </cell>
          <cell r="R1148" t="str">
            <v>13.092</v>
          </cell>
          <cell r="S1148" t="str">
            <v/>
          </cell>
        </row>
        <row r="1149">
          <cell r="B1149" t="str">
            <v/>
          </cell>
          <cell r="C1149" t="str">
            <v/>
          </cell>
          <cell r="D1149" t="str">
            <v>Nguyễn Thị</v>
          </cell>
          <cell r="E1149" t="str">
            <v>Hương</v>
          </cell>
          <cell r="F1149">
            <v>9</v>
          </cell>
          <cell r="G1149" t="str">
            <v>Bệnh viện Thú y</v>
          </cell>
          <cell r="H1149" t="str">
            <v>Khoa Thú y</v>
          </cell>
          <cell r="I1149" t="str">
            <v>Nghiên cứu viên</v>
          </cell>
          <cell r="J1149">
            <v>2.67</v>
          </cell>
          <cell r="K1149">
            <v>0</v>
          </cell>
          <cell r="L1149" t="str">
            <v>01-Mar-20</v>
          </cell>
          <cell r="M1149" t="str">
            <v>01-Mar-20</v>
          </cell>
          <cell r="N1149">
            <v>4</v>
          </cell>
          <cell r="O1149" t="str">
            <v>0911</v>
          </cell>
          <cell r="P1149" t="str">
            <v>0911</v>
          </cell>
          <cell r="Q1149" t="str">
            <v>13.092</v>
          </cell>
          <cell r="R1149" t="str">
            <v>13.092</v>
          </cell>
          <cell r="S1149" t="str">
            <v/>
          </cell>
        </row>
        <row r="1150">
          <cell r="B1150" t="str">
            <v/>
          </cell>
          <cell r="C1150" t="str">
            <v/>
          </cell>
          <cell r="D1150" t="str">
            <v>Nguyễn Anh</v>
          </cell>
          <cell r="E1150" t="str">
            <v>Tuấn</v>
          </cell>
          <cell r="F1150">
            <v>9</v>
          </cell>
          <cell r="G1150" t="str">
            <v>Phòng Thí nghiệm trọng điểm CNSH thú y</v>
          </cell>
          <cell r="H1150" t="str">
            <v>Khoa Thú y</v>
          </cell>
          <cell r="I1150" t="str">
            <v>Nghiên cứu viên</v>
          </cell>
          <cell r="J1150">
            <v>2.34</v>
          </cell>
          <cell r="K1150">
            <v>0</v>
          </cell>
          <cell r="L1150" t="str">
            <v>01-Nov-20</v>
          </cell>
          <cell r="M1150" t="str">
            <v>01-Nov-20</v>
          </cell>
          <cell r="N1150">
            <v>4</v>
          </cell>
          <cell r="O1150" t="str">
            <v>0915</v>
          </cell>
          <cell r="P1150" t="str">
            <v>0915</v>
          </cell>
          <cell r="Q1150" t="str">
            <v>13.092</v>
          </cell>
          <cell r="R1150" t="str">
            <v>V.05.01.03</v>
          </cell>
          <cell r="S1150" t="str">
            <v/>
          </cell>
        </row>
        <row r="1151">
          <cell r="B1151" t="str">
            <v/>
          </cell>
          <cell r="C1151" t="str">
            <v/>
          </cell>
          <cell r="D1151" t="str">
            <v>Lại Thu</v>
          </cell>
          <cell r="E1151" t="str">
            <v>Hằng</v>
          </cell>
          <cell r="F1151">
            <v>9</v>
          </cell>
          <cell r="G1151" t="str">
            <v>Phòng Thí nghiệm trọng điểm CNSH thú y</v>
          </cell>
          <cell r="H1151" t="str">
            <v>Khoa Thú y</v>
          </cell>
          <cell r="I1151" t="str">
            <v>Nghiên cứu viên</v>
          </cell>
          <cell r="J1151">
            <v>2.34</v>
          </cell>
          <cell r="K1151">
            <v>0</v>
          </cell>
          <cell r="L1151" t="str">
            <v>01-Nov-20</v>
          </cell>
          <cell r="M1151" t="str">
            <v>01-Nov-20</v>
          </cell>
          <cell r="N1151">
            <v>4</v>
          </cell>
          <cell r="O1151" t="str">
            <v>0915</v>
          </cell>
          <cell r="P1151" t="str">
            <v>0915</v>
          </cell>
          <cell r="Q1151" t="str">
            <v>13.092</v>
          </cell>
          <cell r="R1151" t="str">
            <v>V.05.01.03</v>
          </cell>
          <cell r="S1151" t="str">
            <v/>
          </cell>
        </row>
        <row r="1152">
          <cell r="B1152" t="str">
            <v/>
          </cell>
          <cell r="C1152" t="str">
            <v/>
          </cell>
          <cell r="D1152" t="str">
            <v>Nguyễn Thị Ngọc</v>
          </cell>
          <cell r="E1152" t="str">
            <v>Anh</v>
          </cell>
          <cell r="F1152">
            <v>9</v>
          </cell>
          <cell r="G1152" t="str">
            <v>Ngoại sản</v>
          </cell>
          <cell r="H1152" t="str">
            <v>Khoa Thú y</v>
          </cell>
          <cell r="I1152" t="str">
            <v>Nghiên cứu viên</v>
          </cell>
          <cell r="J1152">
            <v>2.34</v>
          </cell>
          <cell r="K1152">
            <v>0</v>
          </cell>
          <cell r="L1152" t="str">
            <v>01-Jan-21</v>
          </cell>
          <cell r="M1152" t="str">
            <v>01-Jan-21</v>
          </cell>
          <cell r="N1152">
            <v>4</v>
          </cell>
          <cell r="O1152" t="str">
            <v>0903</v>
          </cell>
          <cell r="P1152" t="str">
            <v>0903</v>
          </cell>
          <cell r="Q1152" t="str">
            <v>13.092</v>
          </cell>
          <cell r="R1152" t="str">
            <v>V.05.01.03</v>
          </cell>
          <cell r="S1152" t="str">
            <v/>
          </cell>
        </row>
        <row r="1153">
          <cell r="B1153" t="str">
            <v/>
          </cell>
          <cell r="C1153" t="str">
            <v/>
          </cell>
          <cell r="D1153" t="str">
            <v>Nguyễn Ngọc</v>
          </cell>
          <cell r="E1153" t="str">
            <v>Dương</v>
          </cell>
          <cell r="F1153">
            <v>9</v>
          </cell>
          <cell r="G1153" t="str">
            <v>Ngoại sản</v>
          </cell>
          <cell r="H1153" t="str">
            <v>Khoa Thú y</v>
          </cell>
          <cell r="I1153" t="str">
            <v>Nghiên cứu viên</v>
          </cell>
          <cell r="J1153">
            <v>2.34</v>
          </cell>
          <cell r="K1153">
            <v>0</v>
          </cell>
          <cell r="L1153" t="str">
            <v>01-Jan-21</v>
          </cell>
          <cell r="M1153" t="str">
            <v>01-Jan-21</v>
          </cell>
          <cell r="N1153">
            <v>4</v>
          </cell>
          <cell r="O1153" t="str">
            <v>0903</v>
          </cell>
          <cell r="P1153" t="str">
            <v>0903</v>
          </cell>
          <cell r="Q1153" t="str">
            <v>13.092</v>
          </cell>
          <cell r="R1153" t="str">
            <v>V.05.01.03</v>
          </cell>
          <cell r="S1153" t="str">
            <v/>
          </cell>
        </row>
        <row r="1154">
          <cell r="B1154" t="str">
            <v/>
          </cell>
          <cell r="C1154" t="str">
            <v/>
          </cell>
          <cell r="D1154" t="str">
            <v>Nguyễn Hồng</v>
          </cell>
          <cell r="E1154" t="str">
            <v>Thu</v>
          </cell>
          <cell r="F1154">
            <v>9</v>
          </cell>
          <cell r="G1154" t="str">
            <v>Phòng Thí nghiệm trọng điểm CNSH thú y</v>
          </cell>
          <cell r="H1154" t="str">
            <v>Khoa Thú y</v>
          </cell>
          <cell r="I1154" t="str">
            <v>Nghiên cứu viên</v>
          </cell>
          <cell r="J1154">
            <v>2.34</v>
          </cell>
          <cell r="K1154">
            <v>0</v>
          </cell>
          <cell r="L1154" t="str">
            <v>01-Jan-21</v>
          </cell>
          <cell r="M1154" t="str">
            <v>01-Jan-21</v>
          </cell>
          <cell r="N1154">
            <v>4</v>
          </cell>
          <cell r="O1154" t="str">
            <v>0915</v>
          </cell>
          <cell r="P1154" t="str">
            <v>0915</v>
          </cell>
          <cell r="Q1154" t="str">
            <v>13.092</v>
          </cell>
          <cell r="R1154" t="str">
            <v>V.05.01.03</v>
          </cell>
          <cell r="S1154" t="str">
            <v/>
          </cell>
        </row>
        <row r="1155">
          <cell r="B1155" t="str">
            <v/>
          </cell>
          <cell r="C1155" t="str">
            <v/>
          </cell>
          <cell r="D1155" t="str">
            <v>Vũ Văn</v>
          </cell>
          <cell r="E1155" t="str">
            <v>Dũng</v>
          </cell>
          <cell r="F1155">
            <v>9</v>
          </cell>
          <cell r="G1155" t="str">
            <v>Bệnh viện Thú y</v>
          </cell>
          <cell r="H1155" t="str">
            <v>Khoa Thú y</v>
          </cell>
          <cell r="I1155" t="str">
            <v>Kỹ thuật viên</v>
          </cell>
          <cell r="J1155">
            <v>1.86</v>
          </cell>
          <cell r="K1155">
            <v>0</v>
          </cell>
          <cell r="L1155" t="str">
            <v>01-Jan-21</v>
          </cell>
          <cell r="M1155" t="str">
            <v>01-Jan-21</v>
          </cell>
          <cell r="N1155">
            <v>5</v>
          </cell>
          <cell r="O1155" t="str">
            <v>0911</v>
          </cell>
          <cell r="P1155" t="str">
            <v>0911</v>
          </cell>
          <cell r="Q1155" t="str">
            <v>13.096</v>
          </cell>
          <cell r="R1155" t="str">
            <v>V.05.02.08</v>
          </cell>
          <cell r="S1155" t="str">
            <v/>
          </cell>
        </row>
        <row r="1156">
          <cell r="B1156" t="str">
            <v/>
          </cell>
          <cell r="C1156" t="str">
            <v/>
          </cell>
          <cell r="D1156" t="str">
            <v>Nguyễn Thị Thanh</v>
          </cell>
          <cell r="E1156" t="str">
            <v>Hương</v>
          </cell>
          <cell r="F1156">
            <v>9</v>
          </cell>
          <cell r="G1156" t="str">
            <v>Bệnh viện Thú y</v>
          </cell>
          <cell r="H1156" t="str">
            <v>Khoa Thú y</v>
          </cell>
          <cell r="I1156" t="str">
            <v>Nghiên cứu viên</v>
          </cell>
          <cell r="J1156">
            <v>2.34</v>
          </cell>
          <cell r="K1156">
            <v>0</v>
          </cell>
          <cell r="L1156" t="str">
            <v>01-Jan-21</v>
          </cell>
          <cell r="M1156" t="str">
            <v>01-Jan-21</v>
          </cell>
          <cell r="N1156">
            <v>4</v>
          </cell>
          <cell r="O1156" t="str">
            <v>0911</v>
          </cell>
          <cell r="P1156" t="str">
            <v>0911</v>
          </cell>
          <cell r="Q1156" t="str">
            <v>13.092</v>
          </cell>
          <cell r="R1156" t="str">
            <v>V.05.01.03</v>
          </cell>
          <cell r="S1156" t="str">
            <v/>
          </cell>
        </row>
        <row r="1157">
          <cell r="B1157" t="str">
            <v/>
          </cell>
          <cell r="C1157" t="str">
            <v>3120205856915</v>
          </cell>
          <cell r="D1157" t="str">
            <v>Trần Thị Thu</v>
          </cell>
          <cell r="E1157" t="str">
            <v>Hường</v>
          </cell>
          <cell r="F1157">
            <v>9</v>
          </cell>
          <cell r="G1157" t="str">
            <v>Bệnh viện Thú y</v>
          </cell>
          <cell r="H1157" t="str">
            <v>Khoa Thú y</v>
          </cell>
          <cell r="I1157" t="str">
            <v>Nhân viên phục vụ</v>
          </cell>
          <cell r="J1157">
            <v>1.18</v>
          </cell>
          <cell r="K1157">
            <v>0</v>
          </cell>
          <cell r="L1157" t="str">
            <v>01-May-20</v>
          </cell>
          <cell r="M1157" t="str">
            <v>01-May-20</v>
          </cell>
          <cell r="N1157">
            <v>8</v>
          </cell>
          <cell r="O1157" t="str">
            <v>0911</v>
          </cell>
          <cell r="P1157" t="str">
            <v>0911</v>
          </cell>
          <cell r="Q1157" t="str">
            <v>01.009</v>
          </cell>
          <cell r="R1157" t="str">
            <v>01.009</v>
          </cell>
          <cell r="S1157" t="str">
            <v/>
          </cell>
        </row>
        <row r="1158">
          <cell r="B1158" t="str">
            <v/>
          </cell>
          <cell r="C1158" t="str">
            <v/>
          </cell>
          <cell r="D1158" t="str">
            <v>Tạ Thị Hồng</v>
          </cell>
          <cell r="E1158" t="str">
            <v>Quyên</v>
          </cell>
          <cell r="F1158">
            <v>9</v>
          </cell>
          <cell r="G1158" t="str">
            <v>Ngoại sản</v>
          </cell>
          <cell r="H1158" t="str">
            <v>Khoa Thú y</v>
          </cell>
          <cell r="I1158" t="str">
            <v>Nghiên cứu viên</v>
          </cell>
          <cell r="J1158">
            <v>2.34</v>
          </cell>
          <cell r="K1158">
            <v>0</v>
          </cell>
          <cell r="L1158" t="str">
            <v>01-Apr-21</v>
          </cell>
          <cell r="M1158" t="str">
            <v>01-Apr-21</v>
          </cell>
          <cell r="N1158">
            <v>4</v>
          </cell>
          <cell r="O1158" t="str">
            <v>0903</v>
          </cell>
          <cell r="P1158" t="str">
            <v>0903</v>
          </cell>
          <cell r="Q1158" t="str">
            <v>13.092</v>
          </cell>
          <cell r="R1158" t="str">
            <v>V.05.01.03</v>
          </cell>
          <cell r="S1158" t="str">
            <v/>
          </cell>
        </row>
        <row r="1159">
          <cell r="B1159" t="str">
            <v/>
          </cell>
          <cell r="C1159" t="str">
            <v/>
          </cell>
          <cell r="D1159" t="str">
            <v>Công Hà</v>
          </cell>
          <cell r="E1159" t="str">
            <v>My</v>
          </cell>
          <cell r="F1159">
            <v>9</v>
          </cell>
          <cell r="G1159" t="str">
            <v>Ký sinh trùng</v>
          </cell>
          <cell r="H1159" t="str">
            <v>Khoa Thú y</v>
          </cell>
          <cell r="I1159" t="str">
            <v>Nghiên cứu viên</v>
          </cell>
          <cell r="J1159">
            <v>1.9890000000000001</v>
          </cell>
          <cell r="K1159">
            <v>0</v>
          </cell>
          <cell r="L1159" t="str">
            <v>01-Oct-21</v>
          </cell>
          <cell r="M1159" t="str">
            <v>01-Oct-21</v>
          </cell>
          <cell r="N1159">
            <v>4</v>
          </cell>
          <cell r="O1159" t="str">
            <v>0901</v>
          </cell>
          <cell r="P1159" t="str">
            <v>0901</v>
          </cell>
          <cell r="Q1159" t="str">
            <v>13.092</v>
          </cell>
          <cell r="R1159" t="str">
            <v>13.092</v>
          </cell>
          <cell r="S1159" t="str">
            <v/>
          </cell>
        </row>
        <row r="1160">
          <cell r="B1160" t="str">
            <v/>
          </cell>
          <cell r="C1160" t="str">
            <v/>
          </cell>
          <cell r="D1160" t="str">
            <v>Đỗ Thanh</v>
          </cell>
          <cell r="E1160" t="str">
            <v>Thơm</v>
          </cell>
          <cell r="F1160">
            <v>9</v>
          </cell>
          <cell r="G1160" t="str">
            <v>Ký sinh trùng</v>
          </cell>
          <cell r="H1160" t="str">
            <v>Khoa Thú y</v>
          </cell>
          <cell r="I1160" t="str">
            <v>Nghiên cứu viên</v>
          </cell>
          <cell r="J1160">
            <v>1.9890000000000001</v>
          </cell>
          <cell r="K1160">
            <v>0</v>
          </cell>
          <cell r="L1160" t="str">
            <v>01-Oct-21</v>
          </cell>
          <cell r="M1160" t="str">
            <v>01-Oct-21</v>
          </cell>
          <cell r="N1160">
            <v>4</v>
          </cell>
          <cell r="O1160" t="str">
            <v>0901</v>
          </cell>
          <cell r="P1160" t="str">
            <v>0901</v>
          </cell>
          <cell r="Q1160" t="str">
            <v>13.092</v>
          </cell>
          <cell r="R1160" t="str">
            <v>13.092</v>
          </cell>
          <cell r="S1160" t="str">
            <v/>
          </cell>
        </row>
        <row r="1161">
          <cell r="B1161" t="str">
            <v/>
          </cell>
          <cell r="C1161" t="str">
            <v/>
          </cell>
          <cell r="D1161" t="str">
            <v>Vũ Minh</v>
          </cell>
          <cell r="E1161" t="str">
            <v>Lâm</v>
          </cell>
          <cell r="F1161">
            <v>9</v>
          </cell>
          <cell r="G1161" t="str">
            <v>Ngoại sản</v>
          </cell>
          <cell r="H1161" t="str">
            <v>Khoa Thú y</v>
          </cell>
          <cell r="I1161" t="str">
            <v>Nghiên cứu viên</v>
          </cell>
          <cell r="J1161">
            <v>2.34</v>
          </cell>
          <cell r="K1161">
            <v>0</v>
          </cell>
          <cell r="L1161" t="str">
            <v>01-Oct-21</v>
          </cell>
          <cell r="M1161" t="str">
            <v>01-Oct-21</v>
          </cell>
          <cell r="N1161">
            <v>4</v>
          </cell>
          <cell r="O1161" t="str">
            <v>0903</v>
          </cell>
          <cell r="P1161" t="str">
            <v>0903</v>
          </cell>
          <cell r="Q1161" t="str">
            <v>13.092</v>
          </cell>
          <cell r="R1161" t="str">
            <v>V.05.01.03</v>
          </cell>
          <cell r="S1161" t="str">
            <v/>
          </cell>
        </row>
        <row r="1162">
          <cell r="B1162" t="str">
            <v/>
          </cell>
          <cell r="C1162" t="str">
            <v/>
          </cell>
          <cell r="D1162" t="str">
            <v>Nguyễn Thị Thu</v>
          </cell>
          <cell r="E1162" t="str">
            <v>Hiền</v>
          </cell>
          <cell r="F1162">
            <v>9</v>
          </cell>
          <cell r="G1162" t="str">
            <v>Ngoại sản</v>
          </cell>
          <cell r="H1162" t="str">
            <v>Khoa Thú y</v>
          </cell>
          <cell r="I1162" t="str">
            <v>Nghiên cứu viên</v>
          </cell>
          <cell r="J1162">
            <v>2.34</v>
          </cell>
          <cell r="K1162">
            <v>0</v>
          </cell>
          <cell r="L1162" t="str">
            <v>01-Jan-22</v>
          </cell>
          <cell r="M1162" t="str">
            <v>01-Jan-22</v>
          </cell>
          <cell r="N1162">
            <v>4</v>
          </cell>
          <cell r="O1162" t="str">
            <v>0903</v>
          </cell>
          <cell r="P1162" t="str">
            <v>0903</v>
          </cell>
          <cell r="Q1162" t="str">
            <v>13.092</v>
          </cell>
          <cell r="R1162" t="str">
            <v>V.05.01.03</v>
          </cell>
          <cell r="S1162" t="str">
            <v/>
          </cell>
        </row>
        <row r="1163">
          <cell r="B1163" t="str">
            <v/>
          </cell>
          <cell r="C1163" t="str">
            <v/>
          </cell>
          <cell r="D1163" t="str">
            <v>Lê Thị</v>
          </cell>
          <cell r="E1163" t="str">
            <v>Trang</v>
          </cell>
          <cell r="F1163">
            <v>9</v>
          </cell>
          <cell r="G1163" t="str">
            <v>Phòng Thí nghiệm trọng điểm CNSH thú y</v>
          </cell>
          <cell r="H1163" t="str">
            <v>Khoa Thú y</v>
          </cell>
          <cell r="I1163" t="str">
            <v>Nghiên cứu viên</v>
          </cell>
          <cell r="J1163">
            <v>2.34</v>
          </cell>
          <cell r="K1163">
            <v>0</v>
          </cell>
          <cell r="L1163" t="str">
            <v>01-Jan-22</v>
          </cell>
          <cell r="M1163" t="str">
            <v>01-Jan-22</v>
          </cell>
          <cell r="N1163">
            <v>4</v>
          </cell>
          <cell r="O1163" t="str">
            <v>0915</v>
          </cell>
          <cell r="P1163" t="str">
            <v>0915</v>
          </cell>
          <cell r="Q1163" t="str">
            <v>13.092</v>
          </cell>
          <cell r="R1163" t="str">
            <v>V.05.01.03</v>
          </cell>
          <cell r="S1163" t="str">
            <v/>
          </cell>
        </row>
        <row r="1164">
          <cell r="B1164" t="str">
            <v/>
          </cell>
          <cell r="C1164" t="str">
            <v/>
          </cell>
          <cell r="D1164" t="str">
            <v>Đỗ Thùy</v>
          </cell>
          <cell r="E1164" t="str">
            <v>Linh</v>
          </cell>
          <cell r="F1164">
            <v>9</v>
          </cell>
          <cell r="G1164" t="str">
            <v>Phòng Thí nghiệm trọng điểm CNSH thú y</v>
          </cell>
          <cell r="H1164" t="str">
            <v>Khoa Thú y</v>
          </cell>
          <cell r="I1164" t="str">
            <v>Nghiên cứu viên</v>
          </cell>
          <cell r="J1164">
            <v>2.34</v>
          </cell>
          <cell r="K1164">
            <v>0</v>
          </cell>
          <cell r="L1164" t="str">
            <v>01-Jan-22</v>
          </cell>
          <cell r="M1164" t="str">
            <v>01-Jan-22</v>
          </cell>
          <cell r="N1164">
            <v>4</v>
          </cell>
          <cell r="O1164" t="str">
            <v>0915</v>
          </cell>
          <cell r="P1164" t="str">
            <v>0915</v>
          </cell>
          <cell r="Q1164" t="str">
            <v>13.092</v>
          </cell>
          <cell r="R1164" t="str">
            <v>V.05.01.03</v>
          </cell>
          <cell r="S1164" t="str">
            <v/>
          </cell>
        </row>
        <row r="1165">
          <cell r="B1165" t="str">
            <v/>
          </cell>
          <cell r="C1165" t="str">
            <v/>
          </cell>
          <cell r="D1165" t="str">
            <v>Nguyễn Văn</v>
          </cell>
          <cell r="E1165" t="str">
            <v>Thành</v>
          </cell>
          <cell r="F1165">
            <v>9</v>
          </cell>
          <cell r="G1165" t="str">
            <v>Ngoại sản</v>
          </cell>
          <cell r="H1165" t="str">
            <v>Khoa Thú y</v>
          </cell>
          <cell r="I1165" t="str">
            <v>Tiến sĩ, Nghiên cứu viên</v>
          </cell>
          <cell r="J1165">
            <v>3</v>
          </cell>
          <cell r="K1165">
            <v>0</v>
          </cell>
          <cell r="L1165" t="str">
            <v>01-Apr-22</v>
          </cell>
          <cell r="M1165" t="str">
            <v>01-Apr-22</v>
          </cell>
          <cell r="N1165">
            <v>2</v>
          </cell>
          <cell r="O1165" t="str">
            <v>0903</v>
          </cell>
          <cell r="P1165" t="str">
            <v>0903</v>
          </cell>
          <cell r="Q1165" t="str">
            <v>13.092</v>
          </cell>
          <cell r="R1165" t="str">
            <v>V.05.01.03</v>
          </cell>
          <cell r="S1165" t="str">
            <v/>
          </cell>
        </row>
        <row r="1166">
          <cell r="B1166" t="str">
            <v/>
          </cell>
          <cell r="C1166" t="str">
            <v/>
          </cell>
          <cell r="D1166" t="str">
            <v>Vũ Thị</v>
          </cell>
          <cell r="E1166" t="str">
            <v>ánh</v>
          </cell>
          <cell r="F1166">
            <v>9</v>
          </cell>
          <cell r="G1166" t="str">
            <v>Phòng Thí nghiệm trọng điểm CNSH thú y</v>
          </cell>
          <cell r="H1166" t="str">
            <v>Khoa Thú y</v>
          </cell>
          <cell r="I1166" t="str">
            <v>Nghiên cứu viên</v>
          </cell>
          <cell r="J1166">
            <v>2.34</v>
          </cell>
          <cell r="K1166">
            <v>0</v>
          </cell>
          <cell r="L1166" t="str">
            <v>01-Jul-22</v>
          </cell>
          <cell r="M1166" t="str">
            <v>01-Jul-22</v>
          </cell>
          <cell r="N1166">
            <v>4</v>
          </cell>
          <cell r="O1166" t="str">
            <v>0915</v>
          </cell>
          <cell r="P1166" t="str">
            <v>0915</v>
          </cell>
          <cell r="Q1166" t="str">
            <v>13.092</v>
          </cell>
          <cell r="R1166" t="str">
            <v>V.05.01.03</v>
          </cell>
          <cell r="S1166" t="str">
            <v/>
          </cell>
        </row>
        <row r="1167">
          <cell r="B1167" t="str">
            <v/>
          </cell>
          <cell r="C1167" t="str">
            <v/>
          </cell>
          <cell r="D1167" t="str">
            <v>Trần Danh</v>
          </cell>
          <cell r="E1167" t="str">
            <v>Sơn</v>
          </cell>
          <cell r="F1167">
            <v>9</v>
          </cell>
          <cell r="G1167" t="str">
            <v>Phòng Thí nghiệm trọng điểm CNSH thú y</v>
          </cell>
          <cell r="H1167" t="str">
            <v>Khoa Thú y</v>
          </cell>
          <cell r="I1167" t="str">
            <v>Nghiên cứu viên</v>
          </cell>
          <cell r="J1167">
            <v>2.34</v>
          </cell>
          <cell r="K1167">
            <v>0</v>
          </cell>
          <cell r="L1167" t="str">
            <v>01-Jul-22</v>
          </cell>
          <cell r="M1167" t="str">
            <v>01-Jul-22</v>
          </cell>
          <cell r="N1167">
            <v>4</v>
          </cell>
          <cell r="O1167" t="str">
            <v>0915</v>
          </cell>
          <cell r="P1167" t="str">
            <v>0915</v>
          </cell>
          <cell r="Q1167" t="str">
            <v>13.092</v>
          </cell>
          <cell r="R1167" t="str">
            <v>V.05.01.03</v>
          </cell>
          <cell r="S1167" t="str">
            <v/>
          </cell>
        </row>
        <row r="1168">
          <cell r="B1168" t="str">
            <v/>
          </cell>
          <cell r="C1168" t="str">
            <v/>
          </cell>
          <cell r="D1168" t="str">
            <v>Nguyễn Thị</v>
          </cell>
          <cell r="E1168" t="str">
            <v>Lụa</v>
          </cell>
          <cell r="F1168">
            <v>9</v>
          </cell>
          <cell r="G1168" t="str">
            <v>Bệnh lý thú y</v>
          </cell>
          <cell r="H1168" t="str">
            <v>Khoa Thú y</v>
          </cell>
          <cell r="I1168" t="str">
            <v>Nghiên cứu viên</v>
          </cell>
          <cell r="J1168">
            <v>2.34</v>
          </cell>
          <cell r="K1168">
            <v>0</v>
          </cell>
          <cell r="L1168" t="str">
            <v>01-Jul-22</v>
          </cell>
          <cell r="M1168" t="str">
            <v>01-Jul-22</v>
          </cell>
          <cell r="N1168">
            <v>4</v>
          </cell>
          <cell r="O1168" t="str">
            <v>0907</v>
          </cell>
          <cell r="P1168" t="str">
            <v>0907</v>
          </cell>
          <cell r="Q1168" t="str">
            <v>13.092</v>
          </cell>
          <cell r="R1168" t="str">
            <v>V.05.01.03</v>
          </cell>
          <cell r="S1168" t="str">
            <v/>
          </cell>
        </row>
        <row r="1169">
          <cell r="B1169" t="str">
            <v/>
          </cell>
          <cell r="C1169" t="str">
            <v/>
          </cell>
          <cell r="D1169" t="str">
            <v>Trần Hồng</v>
          </cell>
          <cell r="E1169" t="str">
            <v>Thái</v>
          </cell>
          <cell r="F1169">
            <v>10</v>
          </cell>
          <cell r="G1169" t="str">
            <v>Toán</v>
          </cell>
          <cell r="H1169" t="str">
            <v>Khoa Công nghệ thông tin</v>
          </cell>
          <cell r="I1169" t="str">
            <v/>
          </cell>
          <cell r="J1169">
            <v>2.34</v>
          </cell>
          <cell r="K1169">
            <v>0</v>
          </cell>
          <cell r="L1169" t="str">
            <v>19-Aug-02</v>
          </cell>
          <cell r="M1169" t="str">
            <v>19-Feb-03</v>
          </cell>
          <cell r="N1169">
            <v>4</v>
          </cell>
          <cell r="O1169" t="str">
            <v>1001</v>
          </cell>
          <cell r="P1169" t="str">
            <v>1001</v>
          </cell>
          <cell r="Q1169" t="str">
            <v>15.111</v>
          </cell>
          <cell r="R1169" t="str">
            <v>15.111</v>
          </cell>
          <cell r="S1169" t="str">
            <v/>
          </cell>
        </row>
        <row r="1170">
          <cell r="B1170" t="str">
            <v/>
          </cell>
          <cell r="C1170" t="str">
            <v/>
          </cell>
          <cell r="D1170" t="str">
            <v>Nguyễn Đức</v>
          </cell>
          <cell r="E1170" t="str">
            <v>Thịnh</v>
          </cell>
          <cell r="F1170">
            <v>10</v>
          </cell>
          <cell r="G1170" t="str">
            <v>Toán</v>
          </cell>
          <cell r="H1170" t="str">
            <v>Khoa Công nghệ thông tin</v>
          </cell>
          <cell r="I1170" t="str">
            <v/>
          </cell>
          <cell r="J1170">
            <v>1.99</v>
          </cell>
          <cell r="K1170">
            <v>0</v>
          </cell>
          <cell r="L1170" t="str">
            <v>01-Nov-06</v>
          </cell>
          <cell r="M1170" t="str">
            <v>01-Jan-08</v>
          </cell>
          <cell r="N1170">
            <v>4</v>
          </cell>
          <cell r="O1170" t="str">
            <v>1001</v>
          </cell>
          <cell r="P1170" t="str">
            <v>1001</v>
          </cell>
          <cell r="Q1170" t="str">
            <v>15.111</v>
          </cell>
          <cell r="R1170" t="str">
            <v>15.111</v>
          </cell>
          <cell r="S1170" t="str">
            <v/>
          </cell>
        </row>
        <row r="1171">
          <cell r="B1171" t="str">
            <v>TOA10</v>
          </cell>
          <cell r="C1171" t="str">
            <v/>
          </cell>
          <cell r="D1171" t="str">
            <v>Trần Kim</v>
          </cell>
          <cell r="E1171" t="str">
            <v>Anh</v>
          </cell>
          <cell r="F1171">
            <v>10</v>
          </cell>
          <cell r="G1171" t="str">
            <v>Toán học</v>
          </cell>
          <cell r="H1171" t="str">
            <v>Khoa Công nghệ thông tin</v>
          </cell>
          <cell r="I1171" t="str">
            <v>Thạc sĩ, Giảng viên</v>
          </cell>
          <cell r="J1171">
            <v>3</v>
          </cell>
          <cell r="K1171">
            <v>0</v>
          </cell>
          <cell r="L1171" t="str">
            <v>01-May-07</v>
          </cell>
          <cell r="M1171" t="str">
            <v>01-May-02</v>
          </cell>
          <cell r="N1171">
            <v>3</v>
          </cell>
          <cell r="O1171" t="str">
            <v>1001</v>
          </cell>
          <cell r="P1171" t="str">
            <v>1001</v>
          </cell>
          <cell r="Q1171" t="str">
            <v>15.111</v>
          </cell>
          <cell r="R1171" t="str">
            <v>15.111</v>
          </cell>
          <cell r="S1171" t="str">
            <v>TOA10</v>
          </cell>
        </row>
        <row r="1172">
          <cell r="B1172" t="str">
            <v>TOA05</v>
          </cell>
          <cell r="C1172" t="str">
            <v>3120215005743</v>
          </cell>
          <cell r="D1172" t="str">
            <v>Phạm Việt</v>
          </cell>
          <cell r="E1172" t="str">
            <v>Nga</v>
          </cell>
          <cell r="F1172">
            <v>10</v>
          </cell>
          <cell r="G1172" t="str">
            <v>Toán học</v>
          </cell>
          <cell r="H1172" t="str">
            <v>Khoa Công nghệ thông tin</v>
          </cell>
          <cell r="I1172" t="str">
            <v>Tiến sĩ, Giảng viên, Bảo lưu PCCV</v>
          </cell>
          <cell r="J1172">
            <v>4.6500000000000004</v>
          </cell>
          <cell r="K1172">
            <v>0</v>
          </cell>
          <cell r="L1172" t="str">
            <v>01-May-21</v>
          </cell>
          <cell r="M1172" t="str">
            <v>01-May-02</v>
          </cell>
          <cell r="N1172">
            <v>2</v>
          </cell>
          <cell r="O1172" t="str">
            <v>1001</v>
          </cell>
          <cell r="P1172" t="str">
            <v>1001</v>
          </cell>
          <cell r="Q1172" t="str">
            <v>15.111</v>
          </cell>
          <cell r="R1172" t="str">
            <v>V.07.01.03</v>
          </cell>
          <cell r="S1172" t="str">
            <v>TOA05</v>
          </cell>
        </row>
        <row r="1173">
          <cell r="B1173" t="str">
            <v>TG016</v>
          </cell>
          <cell r="C1173" t="str">
            <v/>
          </cell>
          <cell r="D1173" t="str">
            <v>Đàm Văn</v>
          </cell>
          <cell r="E1173" t="str">
            <v>Doãn</v>
          </cell>
          <cell r="F1173">
            <v>10</v>
          </cell>
          <cell r="G1173" t="str">
            <v>Toán</v>
          </cell>
          <cell r="H1173" t="str">
            <v>Khoa Công nghệ thông tin</v>
          </cell>
          <cell r="I1173" t="str">
            <v/>
          </cell>
          <cell r="J1173">
            <v>6.78</v>
          </cell>
          <cell r="K1173">
            <v>0</v>
          </cell>
          <cell r="L1173" t="str">
            <v>01-Jun-02</v>
          </cell>
          <cell r="M1173" t="str">
            <v>15-Sep-64</v>
          </cell>
          <cell r="N1173">
            <v>3</v>
          </cell>
          <cell r="O1173" t="str">
            <v>1001</v>
          </cell>
          <cell r="P1173" t="str">
            <v>1001</v>
          </cell>
          <cell r="Q1173" t="str">
            <v>15.110</v>
          </cell>
          <cell r="R1173" t="str">
            <v>15.110</v>
          </cell>
          <cell r="S1173" t="str">
            <v>TG016</v>
          </cell>
        </row>
        <row r="1174">
          <cell r="B1174" t="str">
            <v/>
          </cell>
          <cell r="C1174" t="str">
            <v/>
          </cell>
          <cell r="D1174" t="str">
            <v>Chu Gia</v>
          </cell>
          <cell r="E1174" t="str">
            <v>Viễn</v>
          </cell>
          <cell r="F1174">
            <v>10</v>
          </cell>
          <cell r="G1174" t="str">
            <v>Toán</v>
          </cell>
          <cell r="H1174" t="str">
            <v>Khoa Công nghệ thông tin</v>
          </cell>
          <cell r="I1174" t="str">
            <v/>
          </cell>
          <cell r="J1174">
            <v>6.78</v>
          </cell>
          <cell r="K1174">
            <v>0</v>
          </cell>
          <cell r="L1174" t="str">
            <v>01-Jun-02</v>
          </cell>
          <cell r="M1174" t="str">
            <v>01-Dec-65</v>
          </cell>
          <cell r="N1174">
            <v>4</v>
          </cell>
          <cell r="O1174" t="str">
            <v>1001</v>
          </cell>
          <cell r="P1174" t="str">
            <v>1001</v>
          </cell>
          <cell r="Q1174" t="str">
            <v>15.110</v>
          </cell>
          <cell r="R1174" t="str">
            <v>15.110</v>
          </cell>
          <cell r="S1174" t="str">
            <v/>
          </cell>
        </row>
        <row r="1175">
          <cell r="B1175" t="str">
            <v>MOI10</v>
          </cell>
          <cell r="C1175" t="str">
            <v/>
          </cell>
          <cell r="D1175" t="str">
            <v>Ngô Thị</v>
          </cell>
          <cell r="E1175" t="str">
            <v>Thục</v>
          </cell>
          <cell r="F1175">
            <v>10</v>
          </cell>
          <cell r="G1175" t="str">
            <v>Toán</v>
          </cell>
          <cell r="H1175" t="str">
            <v>Khoa Công nghệ thông tin</v>
          </cell>
          <cell r="I1175" t="str">
            <v/>
          </cell>
          <cell r="J1175">
            <v>6.1</v>
          </cell>
          <cell r="K1175">
            <v>0</v>
          </cell>
          <cell r="L1175" t="str">
            <v>01-Jan-04</v>
          </cell>
          <cell r="M1175" t="str">
            <v>16-Mar-71</v>
          </cell>
          <cell r="N1175">
            <v>3</v>
          </cell>
          <cell r="O1175" t="str">
            <v>1001</v>
          </cell>
          <cell r="P1175" t="str">
            <v>1001</v>
          </cell>
          <cell r="Q1175" t="str">
            <v>15.110</v>
          </cell>
          <cell r="R1175" t="str">
            <v>15.110</v>
          </cell>
          <cell r="S1175" t="str">
            <v>MOI10</v>
          </cell>
        </row>
        <row r="1176">
          <cell r="B1176" t="str">
            <v>TOA12</v>
          </cell>
          <cell r="C1176" t="str">
            <v>3120215005714</v>
          </cell>
          <cell r="D1176" t="str">
            <v>Bùi Nguyên</v>
          </cell>
          <cell r="E1176" t="str">
            <v>Viễn</v>
          </cell>
          <cell r="F1176">
            <v>10</v>
          </cell>
          <cell r="G1176" t="str">
            <v>Toán học</v>
          </cell>
          <cell r="H1176" t="str">
            <v>Khoa Công nghệ thông tin</v>
          </cell>
          <cell r="I1176" t="str">
            <v>Giảng viên</v>
          </cell>
          <cell r="J1176">
            <v>4.9800000000000004</v>
          </cell>
          <cell r="K1176">
            <v>0.09</v>
          </cell>
          <cell r="L1176" t="str">
            <v>01-Sep-17</v>
          </cell>
          <cell r="M1176" t="str">
            <v>01-Dec-80</v>
          </cell>
          <cell r="N1176">
            <v>4</v>
          </cell>
          <cell r="O1176" t="str">
            <v>1001</v>
          </cell>
          <cell r="P1176" t="str">
            <v>1001</v>
          </cell>
          <cell r="Q1176" t="str">
            <v>15.111</v>
          </cell>
          <cell r="R1176" t="str">
            <v>V.07.01.03</v>
          </cell>
          <cell r="S1176" t="str">
            <v>TOA12</v>
          </cell>
        </row>
        <row r="1177">
          <cell r="B1177" t="str">
            <v>TOA14</v>
          </cell>
          <cell r="C1177" t="str">
            <v>3120215005687</v>
          </cell>
          <cell r="D1177" t="str">
            <v>Lê Đức</v>
          </cell>
          <cell r="E1177" t="str">
            <v>Vĩnh</v>
          </cell>
          <cell r="F1177">
            <v>10</v>
          </cell>
          <cell r="G1177" t="str">
            <v>Toán học</v>
          </cell>
          <cell r="H1177" t="str">
            <v>Khoa Công nghệ thông tin</v>
          </cell>
          <cell r="I1177" t="str">
            <v/>
          </cell>
          <cell r="J1177">
            <v>6.78</v>
          </cell>
          <cell r="K1177">
            <v>0</v>
          </cell>
          <cell r="L1177" t="str">
            <v>01-Dec-09</v>
          </cell>
          <cell r="M1177" t="str">
            <v>01-Sep-76</v>
          </cell>
          <cell r="N1177">
            <v>3</v>
          </cell>
          <cell r="O1177" t="str">
            <v>1001</v>
          </cell>
          <cell r="P1177" t="str">
            <v>1001</v>
          </cell>
          <cell r="Q1177" t="str">
            <v>15.110</v>
          </cell>
          <cell r="R1177" t="str">
            <v>15.110</v>
          </cell>
          <cell r="S1177" t="str">
            <v>TG027</v>
          </cell>
        </row>
        <row r="1178">
          <cell r="B1178" t="str">
            <v>MOI12</v>
          </cell>
          <cell r="C1178" t="str">
            <v/>
          </cell>
          <cell r="D1178" t="str">
            <v>Phạm Thị Minh</v>
          </cell>
          <cell r="E1178" t="str">
            <v>Trường</v>
          </cell>
          <cell r="F1178">
            <v>10</v>
          </cell>
          <cell r="G1178" t="str">
            <v>Toán</v>
          </cell>
          <cell r="H1178" t="str">
            <v>Khoa Công nghệ thông tin</v>
          </cell>
          <cell r="I1178" t="str">
            <v/>
          </cell>
          <cell r="J1178">
            <v>5.42</v>
          </cell>
          <cell r="K1178">
            <v>0</v>
          </cell>
          <cell r="L1178" t="str">
            <v>01-Dec-06</v>
          </cell>
          <cell r="M1178" t="str">
            <v>01-Aug-78</v>
          </cell>
          <cell r="N1178">
            <v>3</v>
          </cell>
          <cell r="O1178" t="str">
            <v>1001</v>
          </cell>
          <cell r="P1178" t="str">
            <v>1001</v>
          </cell>
          <cell r="Q1178" t="str">
            <v>15.110</v>
          </cell>
          <cell r="R1178" t="str">
            <v>15.110</v>
          </cell>
          <cell r="S1178" t="str">
            <v>MOI12</v>
          </cell>
        </row>
        <row r="1179">
          <cell r="B1179" t="str">
            <v>MOI11</v>
          </cell>
          <cell r="C1179" t="str">
            <v/>
          </cell>
          <cell r="D1179" t="str">
            <v>Vũ Kim</v>
          </cell>
          <cell r="E1179" t="str">
            <v>Thành</v>
          </cell>
          <cell r="F1179">
            <v>10</v>
          </cell>
          <cell r="G1179" t="str">
            <v>Toán học</v>
          </cell>
          <cell r="H1179" t="str">
            <v>Khoa Công nghệ thông tin</v>
          </cell>
          <cell r="I1179" t="str">
            <v/>
          </cell>
          <cell r="J1179">
            <v>6.78</v>
          </cell>
          <cell r="K1179">
            <v>0</v>
          </cell>
          <cell r="L1179" t="str">
            <v>01-Dec-07</v>
          </cell>
          <cell r="M1179" t="str">
            <v>01-Feb-87</v>
          </cell>
          <cell r="N1179">
            <v>3</v>
          </cell>
          <cell r="O1179" t="str">
            <v>1001</v>
          </cell>
          <cell r="P1179" t="str">
            <v>1001</v>
          </cell>
          <cell r="Q1179" t="str">
            <v>15.110</v>
          </cell>
          <cell r="R1179" t="str">
            <v>15.110</v>
          </cell>
          <cell r="S1179" t="str">
            <v>MOI11</v>
          </cell>
        </row>
        <row r="1180">
          <cell r="B1180" t="str">
            <v>TOA01</v>
          </cell>
          <cell r="C1180" t="str">
            <v>3120215005693</v>
          </cell>
          <cell r="D1180" t="str">
            <v>Nguyễn Hữu</v>
          </cell>
          <cell r="E1180" t="str">
            <v>Báu</v>
          </cell>
          <cell r="F1180">
            <v>10</v>
          </cell>
          <cell r="G1180" t="str">
            <v>Toán học</v>
          </cell>
          <cell r="H1180" t="str">
            <v>Khoa Công nghệ thông tin</v>
          </cell>
          <cell r="I1180" t="str">
            <v/>
          </cell>
          <cell r="J1180">
            <v>5.76</v>
          </cell>
          <cell r="K1180">
            <v>0</v>
          </cell>
          <cell r="L1180" t="str">
            <v>01-Jan-11</v>
          </cell>
          <cell r="M1180" t="str">
            <v>01-Jun-79</v>
          </cell>
          <cell r="N1180">
            <v>4</v>
          </cell>
          <cell r="O1180" t="str">
            <v>1001</v>
          </cell>
          <cell r="P1180" t="str">
            <v>1001</v>
          </cell>
          <cell r="Q1180" t="str">
            <v>15.110</v>
          </cell>
          <cell r="R1180" t="str">
            <v>15.110</v>
          </cell>
          <cell r="S1180" t="str">
            <v>TOA01</v>
          </cell>
        </row>
        <row r="1181">
          <cell r="B1181" t="str">
            <v>TOA03</v>
          </cell>
          <cell r="C1181" t="str">
            <v>3120215005708</v>
          </cell>
          <cell r="D1181" t="str">
            <v>Nguyễn Thị Kim</v>
          </cell>
          <cell r="E1181" t="str">
            <v>Bình</v>
          </cell>
          <cell r="F1181">
            <v>10</v>
          </cell>
          <cell r="G1181" t="str">
            <v>Toán học</v>
          </cell>
          <cell r="H1181" t="str">
            <v>Khoa Công nghệ thông tin</v>
          </cell>
          <cell r="I1181" t="str">
            <v/>
          </cell>
          <cell r="J1181">
            <v>6.1</v>
          </cell>
          <cell r="K1181">
            <v>0</v>
          </cell>
          <cell r="L1181" t="str">
            <v>01-Dec-10</v>
          </cell>
          <cell r="M1181" t="str">
            <v>01-Oct-77</v>
          </cell>
          <cell r="N1181">
            <v>3</v>
          </cell>
          <cell r="O1181" t="str">
            <v>1001</v>
          </cell>
          <cell r="P1181" t="str">
            <v>1001</v>
          </cell>
          <cell r="Q1181" t="str">
            <v>15.110</v>
          </cell>
          <cell r="R1181" t="str">
            <v>15.110</v>
          </cell>
          <cell r="S1181" t="str">
            <v>TG026</v>
          </cell>
        </row>
        <row r="1182">
          <cell r="B1182" t="str">
            <v>TOA17</v>
          </cell>
          <cell r="C1182" t="str">
            <v>3120215005720</v>
          </cell>
          <cell r="D1182" t="str">
            <v>Đỗ Thị</v>
          </cell>
          <cell r="E1182" t="str">
            <v>Huệ</v>
          </cell>
          <cell r="F1182">
            <v>10</v>
          </cell>
          <cell r="G1182" t="str">
            <v>Toán học</v>
          </cell>
          <cell r="H1182" t="str">
            <v>Khoa Công nghệ thông tin</v>
          </cell>
          <cell r="I1182" t="str">
            <v>Thạc sĩ, Giảng viên</v>
          </cell>
          <cell r="J1182">
            <v>4.6500000000000004</v>
          </cell>
          <cell r="K1182">
            <v>0</v>
          </cell>
          <cell r="L1182" t="str">
            <v>01-Nov-19</v>
          </cell>
          <cell r="M1182" t="str">
            <v>01-May-99</v>
          </cell>
          <cell r="N1182">
            <v>3</v>
          </cell>
          <cell r="O1182" t="str">
            <v>1001</v>
          </cell>
          <cell r="P1182" t="str">
            <v>1001</v>
          </cell>
          <cell r="Q1182" t="str">
            <v>15.111</v>
          </cell>
          <cell r="R1182" t="str">
            <v>V.07.01.03</v>
          </cell>
          <cell r="S1182" t="str">
            <v>TOA17</v>
          </cell>
        </row>
        <row r="1183">
          <cell r="B1183" t="str">
            <v>TOA09</v>
          </cell>
          <cell r="C1183" t="str">
            <v>3120215005750</v>
          </cell>
          <cell r="D1183" t="str">
            <v>Nguyễn Thị Minh</v>
          </cell>
          <cell r="E1183" t="str">
            <v>Tâm</v>
          </cell>
          <cell r="F1183">
            <v>10</v>
          </cell>
          <cell r="G1183" t="str">
            <v>Toán học</v>
          </cell>
          <cell r="H1183" t="str">
            <v>Khoa Công nghệ thông tin</v>
          </cell>
          <cell r="I1183" t="str">
            <v>Tiến sĩ, Giảng viên</v>
          </cell>
          <cell r="J1183">
            <v>4.6500000000000004</v>
          </cell>
          <cell r="K1183">
            <v>0</v>
          </cell>
          <cell r="L1183" t="str">
            <v>01-May-19</v>
          </cell>
          <cell r="M1183" t="str">
            <v>01-Apr-06</v>
          </cell>
          <cell r="N1183">
            <v>2</v>
          </cell>
          <cell r="O1183" t="str">
            <v>1001</v>
          </cell>
          <cell r="P1183" t="str">
            <v>1001</v>
          </cell>
          <cell r="Q1183" t="str">
            <v>15.111</v>
          </cell>
          <cell r="R1183" t="str">
            <v>V.07.01.03</v>
          </cell>
          <cell r="S1183" t="str">
            <v>TOA09</v>
          </cell>
        </row>
        <row r="1184">
          <cell r="B1184" t="str">
            <v>TOA06</v>
          </cell>
          <cell r="C1184" t="str">
            <v>3120215005766</v>
          </cell>
          <cell r="D1184" t="str">
            <v>Phan Quang</v>
          </cell>
          <cell r="E1184" t="str">
            <v>Sáng</v>
          </cell>
          <cell r="F1184">
            <v>10</v>
          </cell>
          <cell r="G1184" t="str">
            <v>Toán học</v>
          </cell>
          <cell r="H1184" t="str">
            <v>Khoa Công nghệ thông tin</v>
          </cell>
          <cell r="I1184" t="str">
            <v>Tiến sĩ, Giảng viên, Trưởng BM</v>
          </cell>
          <cell r="J1184">
            <v>3.66</v>
          </cell>
          <cell r="K1184">
            <v>0</v>
          </cell>
          <cell r="L1184" t="str">
            <v>01-Oct-17</v>
          </cell>
          <cell r="M1184" t="str">
            <v>01-Nov-04</v>
          </cell>
          <cell r="N1184">
            <v>2</v>
          </cell>
          <cell r="O1184" t="str">
            <v>1001</v>
          </cell>
          <cell r="P1184" t="str">
            <v>1001</v>
          </cell>
          <cell r="Q1184" t="str">
            <v>15.111</v>
          </cell>
          <cell r="R1184" t="str">
            <v>V.07.01.03</v>
          </cell>
          <cell r="S1184" t="str">
            <v>TOA06</v>
          </cell>
        </row>
        <row r="1185">
          <cell r="B1185" t="str">
            <v>TOA19</v>
          </cell>
          <cell r="C1185" t="str">
            <v>3120215005789</v>
          </cell>
          <cell r="D1185" t="str">
            <v>Nguyễn Thị Bích</v>
          </cell>
          <cell r="E1185" t="str">
            <v>Thủy</v>
          </cell>
          <cell r="F1185">
            <v>10</v>
          </cell>
          <cell r="G1185" t="str">
            <v>Toán học</v>
          </cell>
          <cell r="H1185" t="str">
            <v>Khoa Công nghệ thông tin</v>
          </cell>
          <cell r="I1185" t="str">
            <v>Thạc sĩ, Giảng viên</v>
          </cell>
          <cell r="J1185">
            <v>4.32</v>
          </cell>
          <cell r="K1185">
            <v>0</v>
          </cell>
          <cell r="L1185" t="str">
            <v>01-Oct-21</v>
          </cell>
          <cell r="M1185" t="str">
            <v>01-Oct-05</v>
          </cell>
          <cell r="N1185">
            <v>3</v>
          </cell>
          <cell r="O1185" t="str">
            <v>1001</v>
          </cell>
          <cell r="P1185" t="str">
            <v>1001</v>
          </cell>
          <cell r="Q1185" t="str">
            <v>15.111</v>
          </cell>
          <cell r="R1185" t="str">
            <v>V.07.01.03</v>
          </cell>
          <cell r="S1185" t="str">
            <v>TOA19</v>
          </cell>
        </row>
        <row r="1186">
          <cell r="B1186" t="str">
            <v>TOA13</v>
          </cell>
          <cell r="C1186" t="str">
            <v>3120215005772</v>
          </cell>
          <cell r="D1186" t="str">
            <v>Đào Thu</v>
          </cell>
          <cell r="E1186" t="str">
            <v>Huyên</v>
          </cell>
          <cell r="F1186">
            <v>10</v>
          </cell>
          <cell r="G1186" t="str">
            <v>Toán học</v>
          </cell>
          <cell r="H1186" t="str">
            <v>Khoa Công nghệ thông tin</v>
          </cell>
          <cell r="I1186" t="str">
            <v>Tiến sĩ, Giảng viên</v>
          </cell>
          <cell r="J1186">
            <v>3.66</v>
          </cell>
          <cell r="K1186">
            <v>0</v>
          </cell>
          <cell r="L1186" t="str">
            <v>01-Oct-16</v>
          </cell>
          <cell r="M1186" t="str">
            <v>01-Oct-05</v>
          </cell>
          <cell r="N1186">
            <v>2</v>
          </cell>
          <cell r="O1186" t="str">
            <v>1001</v>
          </cell>
          <cell r="P1186" t="str">
            <v>1001</v>
          </cell>
          <cell r="Q1186" t="str">
            <v>15.111</v>
          </cell>
          <cell r="R1186" t="str">
            <v>V.07.01.03</v>
          </cell>
          <cell r="S1186" t="str">
            <v>TOA13</v>
          </cell>
        </row>
        <row r="1187">
          <cell r="B1187" t="str">
            <v>TOA02</v>
          </cell>
          <cell r="C1187" t="str">
            <v>3120215005795</v>
          </cell>
          <cell r="D1187" t="str">
            <v>Nguyễn Văn</v>
          </cell>
          <cell r="E1187" t="str">
            <v>Hạnh</v>
          </cell>
          <cell r="F1187">
            <v>10</v>
          </cell>
          <cell r="G1187" t="str">
            <v>Mạng và Hệ thống thông tin</v>
          </cell>
          <cell r="H1187" t="str">
            <v>Khoa Công nghệ thông tin</v>
          </cell>
          <cell r="I1187" t="str">
            <v>Tiến sĩ, Giảng viên, Phó Trưởng Khoa, Trưởng BM</v>
          </cell>
          <cell r="J1187">
            <v>3.99</v>
          </cell>
          <cell r="K1187">
            <v>0</v>
          </cell>
          <cell r="L1187" t="str">
            <v>01-Oct-20</v>
          </cell>
          <cell r="M1187" t="str">
            <v>01-Oct-06</v>
          </cell>
          <cell r="N1187">
            <v>2</v>
          </cell>
          <cell r="O1187" t="str">
            <v>1006</v>
          </cell>
          <cell r="P1187" t="str">
            <v>1006</v>
          </cell>
          <cell r="Q1187" t="str">
            <v>15.111</v>
          </cell>
          <cell r="R1187" t="str">
            <v>V.07.01.03</v>
          </cell>
          <cell r="S1187" t="str">
            <v>TOA02</v>
          </cell>
        </row>
        <row r="1188">
          <cell r="B1188" t="str">
            <v>TOA21</v>
          </cell>
          <cell r="C1188" t="str">
            <v>3120215010194</v>
          </cell>
          <cell r="D1188" t="str">
            <v>Nguyễn Hà</v>
          </cell>
          <cell r="E1188" t="str">
            <v>Thanh</v>
          </cell>
          <cell r="F1188">
            <v>10</v>
          </cell>
          <cell r="G1188" t="str">
            <v>Toán học</v>
          </cell>
          <cell r="H1188" t="str">
            <v>Khoa Công nghệ thông tin</v>
          </cell>
          <cell r="I1188" t="str">
            <v>Thạc sĩ, Giảng viên</v>
          </cell>
          <cell r="J1188">
            <v>3.99</v>
          </cell>
          <cell r="K1188">
            <v>0</v>
          </cell>
          <cell r="L1188" t="str">
            <v>01-Oct-21</v>
          </cell>
          <cell r="M1188" t="str">
            <v>01-Oct-07</v>
          </cell>
          <cell r="N1188">
            <v>3</v>
          </cell>
          <cell r="O1188" t="str">
            <v>1001</v>
          </cell>
          <cell r="P1188" t="str">
            <v>1001</v>
          </cell>
          <cell r="Q1188" t="str">
            <v>15.111</v>
          </cell>
          <cell r="R1188" t="str">
            <v>V.07.01.03</v>
          </cell>
          <cell r="S1188" t="str">
            <v>TOA21</v>
          </cell>
        </row>
        <row r="1189">
          <cell r="B1189" t="str">
            <v>TOA16</v>
          </cell>
          <cell r="C1189" t="str">
            <v>3120215005816</v>
          </cell>
          <cell r="D1189" t="str">
            <v>Nguyễn Thủy</v>
          </cell>
          <cell r="E1189" t="str">
            <v>Hằng</v>
          </cell>
          <cell r="F1189">
            <v>10</v>
          </cell>
          <cell r="G1189" t="str">
            <v>Toán học</v>
          </cell>
          <cell r="H1189" t="str">
            <v>Khoa Công nghệ thông tin</v>
          </cell>
          <cell r="I1189" t="str">
            <v>Thạc sĩ, Giảng viên</v>
          </cell>
          <cell r="J1189">
            <v>3.66</v>
          </cell>
          <cell r="K1189">
            <v>0</v>
          </cell>
          <cell r="L1189" t="str">
            <v>01-Jan-21</v>
          </cell>
          <cell r="M1189" t="str">
            <v>01-Jan-10</v>
          </cell>
          <cell r="N1189">
            <v>3</v>
          </cell>
          <cell r="O1189" t="str">
            <v>1001</v>
          </cell>
          <cell r="P1189" t="str">
            <v>1001</v>
          </cell>
          <cell r="Q1189" t="str">
            <v>15.111</v>
          </cell>
          <cell r="R1189" t="str">
            <v>V.07.01.03</v>
          </cell>
          <cell r="S1189" t="str">
            <v>TOA16</v>
          </cell>
        </row>
        <row r="1190">
          <cell r="B1190" t="str">
            <v>TOA04</v>
          </cell>
          <cell r="C1190" t="str">
            <v>3120215005839</v>
          </cell>
          <cell r="D1190" t="str">
            <v>Vũ Thị Thu</v>
          </cell>
          <cell r="E1190" t="str">
            <v>Giang</v>
          </cell>
          <cell r="F1190">
            <v>10</v>
          </cell>
          <cell r="G1190" t="str">
            <v>Toán học</v>
          </cell>
          <cell r="H1190" t="str">
            <v>Khoa Công nghệ thông tin</v>
          </cell>
          <cell r="I1190" t="str">
            <v>Tiến sĩ, Giảng viên, Phó BM phụ trách</v>
          </cell>
          <cell r="J1190">
            <v>3.66</v>
          </cell>
          <cell r="K1190">
            <v>0</v>
          </cell>
          <cell r="L1190" t="str">
            <v>01-Jan-20</v>
          </cell>
          <cell r="M1190" t="str">
            <v>01-May-10</v>
          </cell>
          <cell r="N1190">
            <v>2</v>
          </cell>
          <cell r="O1190" t="str">
            <v>1001</v>
          </cell>
          <cell r="P1190" t="str">
            <v>1001</v>
          </cell>
          <cell r="Q1190" t="str">
            <v>15.111</v>
          </cell>
          <cell r="R1190" t="str">
            <v>V.07.01.03</v>
          </cell>
          <cell r="S1190" t="str">
            <v>TOA04</v>
          </cell>
        </row>
        <row r="1191">
          <cell r="B1191" t="str">
            <v>TOA15</v>
          </cell>
          <cell r="C1191" t="str">
            <v/>
          </cell>
          <cell r="D1191" t="str">
            <v>Lê Thanh</v>
          </cell>
          <cell r="E1191" t="str">
            <v>Tâm</v>
          </cell>
          <cell r="F1191">
            <v>10</v>
          </cell>
          <cell r="G1191" t="str">
            <v>Toán học</v>
          </cell>
          <cell r="H1191" t="str">
            <v>Khoa Công nghệ thông tin</v>
          </cell>
          <cell r="I1191" t="str">
            <v/>
          </cell>
          <cell r="J1191">
            <v>1.99</v>
          </cell>
          <cell r="K1191">
            <v>0</v>
          </cell>
          <cell r="L1191" t="str">
            <v>01-Oct-07</v>
          </cell>
          <cell r="M1191" t="str">
            <v>10-Oct-07</v>
          </cell>
          <cell r="N1191">
            <v>4</v>
          </cell>
          <cell r="O1191" t="str">
            <v>1001</v>
          </cell>
          <cell r="P1191" t="str">
            <v>1001</v>
          </cell>
          <cell r="Q1191" t="str">
            <v>15.111</v>
          </cell>
          <cell r="R1191" t="str">
            <v>15.111</v>
          </cell>
          <cell r="S1191" t="str">
            <v>TOA15</v>
          </cell>
        </row>
        <row r="1192">
          <cell r="B1192" t="str">
            <v>TOA18</v>
          </cell>
          <cell r="C1192" t="str">
            <v>3120215010562</v>
          </cell>
          <cell r="D1192" t="str">
            <v>Nguyễn Hữu</v>
          </cell>
          <cell r="E1192" t="str">
            <v>Du</v>
          </cell>
          <cell r="F1192">
            <v>10</v>
          </cell>
          <cell r="G1192" t="str">
            <v>Toán học</v>
          </cell>
          <cell r="H1192" t="str">
            <v>Khoa Công nghệ thông tin</v>
          </cell>
          <cell r="I1192" t="str">
            <v>Tiến sĩ, Giảng viên</v>
          </cell>
          <cell r="J1192">
            <v>3.66</v>
          </cell>
          <cell r="K1192">
            <v>0</v>
          </cell>
          <cell r="L1192" t="str">
            <v>01-Aug-20</v>
          </cell>
          <cell r="M1192" t="str">
            <v>01-May-10</v>
          </cell>
          <cell r="N1192">
            <v>2</v>
          </cell>
          <cell r="O1192" t="str">
            <v>1001</v>
          </cell>
          <cell r="P1192" t="str">
            <v>1001</v>
          </cell>
          <cell r="Q1192" t="str">
            <v>15.111</v>
          </cell>
          <cell r="R1192" t="str">
            <v>V.07.01.03</v>
          </cell>
          <cell r="S1192" t="str">
            <v>TOA18</v>
          </cell>
        </row>
        <row r="1193">
          <cell r="B1193" t="str">
            <v>TOA20</v>
          </cell>
          <cell r="C1193" t="str">
            <v/>
          </cell>
          <cell r="D1193" t="str">
            <v>Nguyễn Hải</v>
          </cell>
          <cell r="E1193" t="str">
            <v>Nam</v>
          </cell>
          <cell r="F1193">
            <v>10</v>
          </cell>
          <cell r="G1193" t="str">
            <v>Toán học</v>
          </cell>
          <cell r="H1193" t="str">
            <v>Khoa Công nghệ thông tin</v>
          </cell>
          <cell r="I1193" t="str">
            <v/>
          </cell>
          <cell r="J1193">
            <v>2.27</v>
          </cell>
          <cell r="K1193">
            <v>0</v>
          </cell>
          <cell r="L1193" t="str">
            <v>01-Aug-08</v>
          </cell>
          <cell r="M1193" t="str">
            <v>01-Aug-08</v>
          </cell>
          <cell r="N1193">
            <v>3</v>
          </cell>
          <cell r="O1193" t="str">
            <v>1001</v>
          </cell>
          <cell r="P1193" t="str">
            <v>1001</v>
          </cell>
          <cell r="Q1193" t="str">
            <v>15.111</v>
          </cell>
          <cell r="R1193" t="str">
            <v>15.111</v>
          </cell>
          <cell r="S1193" t="str">
            <v>TOA20</v>
          </cell>
        </row>
        <row r="1194">
          <cell r="B1194" t="str">
            <v>TOA22</v>
          </cell>
          <cell r="C1194" t="str">
            <v>3120215015080</v>
          </cell>
          <cell r="D1194" t="str">
            <v>Trần Trung</v>
          </cell>
          <cell r="E1194" t="str">
            <v>Dũng</v>
          </cell>
          <cell r="F1194">
            <v>10</v>
          </cell>
          <cell r="G1194" t="str">
            <v>Toán học</v>
          </cell>
          <cell r="H1194" t="str">
            <v>Khoa Công nghệ thông tin</v>
          </cell>
          <cell r="I1194" t="str">
            <v>Thạc sĩ, Giảng viên</v>
          </cell>
          <cell r="J1194">
            <v>3.33</v>
          </cell>
          <cell r="K1194">
            <v>0</v>
          </cell>
          <cell r="L1194" t="str">
            <v>01-Feb-19</v>
          </cell>
          <cell r="M1194" t="str">
            <v>01-Feb-10</v>
          </cell>
          <cell r="N1194">
            <v>3</v>
          </cell>
          <cell r="O1194" t="str">
            <v>1001</v>
          </cell>
          <cell r="P1194" t="str">
            <v>1001</v>
          </cell>
          <cell r="Q1194" t="str">
            <v>15.111</v>
          </cell>
          <cell r="R1194" t="str">
            <v>V.07.01.03</v>
          </cell>
          <cell r="S1194" t="str">
            <v>TOA22</v>
          </cell>
        </row>
        <row r="1195">
          <cell r="B1195" t="str">
            <v>TOA07</v>
          </cell>
          <cell r="C1195" t="str">
            <v>3120215029288</v>
          </cell>
          <cell r="D1195" t="str">
            <v>Lê Thị Diệu</v>
          </cell>
          <cell r="E1195" t="str">
            <v>Thùy</v>
          </cell>
          <cell r="F1195">
            <v>10</v>
          </cell>
          <cell r="G1195" t="str">
            <v>Toán học</v>
          </cell>
          <cell r="H1195" t="str">
            <v>Khoa Công nghệ thông tin</v>
          </cell>
          <cell r="I1195" t="str">
            <v>Thạc sĩ, Giảng viên, Phó BM</v>
          </cell>
          <cell r="J1195">
            <v>3.66</v>
          </cell>
          <cell r="K1195">
            <v>0</v>
          </cell>
          <cell r="L1195" t="str">
            <v>01-Aug-20</v>
          </cell>
          <cell r="M1195" t="str">
            <v>01-Aug-10</v>
          </cell>
          <cell r="N1195">
            <v>3</v>
          </cell>
          <cell r="O1195" t="str">
            <v>1001</v>
          </cell>
          <cell r="P1195" t="str">
            <v>1001</v>
          </cell>
          <cell r="Q1195" t="str">
            <v>15.111</v>
          </cell>
          <cell r="R1195" t="str">
            <v>V.07.01.03</v>
          </cell>
          <cell r="S1195" t="str">
            <v>TOA07</v>
          </cell>
        </row>
        <row r="1196">
          <cell r="B1196" t="str">
            <v>TOA23</v>
          </cell>
          <cell r="C1196" t="str">
            <v>3120215033942</v>
          </cell>
          <cell r="D1196" t="str">
            <v>Nguyễn Thị</v>
          </cell>
          <cell r="E1196" t="str">
            <v>Huyền</v>
          </cell>
          <cell r="F1196">
            <v>10</v>
          </cell>
          <cell r="G1196" t="str">
            <v>Toán học</v>
          </cell>
          <cell r="H1196" t="str">
            <v>Khoa Công nghệ thông tin</v>
          </cell>
          <cell r="I1196" t="str">
            <v>Thạc sĩ, Giảng viên</v>
          </cell>
          <cell r="J1196">
            <v>2.67</v>
          </cell>
          <cell r="K1196">
            <v>0</v>
          </cell>
          <cell r="L1196" t="str">
            <v>01-Nov-14</v>
          </cell>
          <cell r="M1196" t="str">
            <v>01-Nov-11</v>
          </cell>
          <cell r="N1196">
            <v>3</v>
          </cell>
          <cell r="O1196" t="str">
            <v>1001</v>
          </cell>
          <cell r="P1196" t="str">
            <v>1001</v>
          </cell>
          <cell r="Q1196" t="str">
            <v>15.111</v>
          </cell>
          <cell r="R1196" t="str">
            <v>V.07.01.03</v>
          </cell>
          <cell r="S1196" t="str">
            <v>TOA23</v>
          </cell>
        </row>
        <row r="1197">
          <cell r="B1197" t="str">
            <v>TOA25</v>
          </cell>
          <cell r="C1197" t="str">
            <v/>
          </cell>
          <cell r="D1197" t="str">
            <v>Nguyễn Văn</v>
          </cell>
          <cell r="E1197" t="str">
            <v>Tân</v>
          </cell>
          <cell r="F1197">
            <v>10</v>
          </cell>
          <cell r="G1197" t="str">
            <v>Toán học</v>
          </cell>
          <cell r="H1197" t="str">
            <v>Khoa Công nghệ thông tin</v>
          </cell>
          <cell r="I1197" t="str">
            <v/>
          </cell>
          <cell r="J1197">
            <v>1.99</v>
          </cell>
          <cell r="K1197">
            <v>0</v>
          </cell>
          <cell r="L1197" t="str">
            <v>01-Aug-10</v>
          </cell>
          <cell r="M1197" t="str">
            <v>09-Aug-10</v>
          </cell>
          <cell r="N1197">
            <v>4</v>
          </cell>
          <cell r="O1197" t="str">
            <v>1001</v>
          </cell>
          <cell r="P1197" t="str">
            <v>1001</v>
          </cell>
          <cell r="Q1197" t="str">
            <v>15.111</v>
          </cell>
          <cell r="R1197" t="str">
            <v>15.111</v>
          </cell>
          <cell r="S1197" t="str">
            <v>TOA25</v>
          </cell>
        </row>
        <row r="1198">
          <cell r="B1198" t="str">
            <v>TOA24</v>
          </cell>
          <cell r="C1198" t="str">
            <v>3120215036810</v>
          </cell>
          <cell r="D1198" t="str">
            <v>Lê Thị</v>
          </cell>
          <cell r="E1198" t="str">
            <v>Hạnh</v>
          </cell>
          <cell r="F1198">
            <v>10</v>
          </cell>
          <cell r="G1198" t="str">
            <v>Toán học</v>
          </cell>
          <cell r="H1198" t="str">
            <v>Khoa Công nghệ thông tin</v>
          </cell>
          <cell r="I1198" t="str">
            <v>Thạc sĩ, Giảng viên</v>
          </cell>
          <cell r="J1198">
            <v>3.33</v>
          </cell>
          <cell r="K1198">
            <v>0</v>
          </cell>
          <cell r="L1198" t="str">
            <v>01-Feb-21</v>
          </cell>
          <cell r="M1198" t="str">
            <v>01-Feb-12</v>
          </cell>
          <cell r="N1198">
            <v>3</v>
          </cell>
          <cell r="O1198" t="str">
            <v>1001</v>
          </cell>
          <cell r="P1198" t="str">
            <v>1001</v>
          </cell>
          <cell r="Q1198" t="str">
            <v>15.111</v>
          </cell>
          <cell r="R1198" t="str">
            <v>V.07.01.03</v>
          </cell>
          <cell r="S1198" t="str">
            <v>TOA24</v>
          </cell>
        </row>
        <row r="1199">
          <cell r="B1199" t="str">
            <v>TOA27</v>
          </cell>
          <cell r="C1199" t="str">
            <v>3120215036832</v>
          </cell>
          <cell r="D1199" t="str">
            <v>Nguyễn Hữu</v>
          </cell>
          <cell r="E1199" t="str">
            <v>Hải</v>
          </cell>
          <cell r="F1199">
            <v>10</v>
          </cell>
          <cell r="G1199" t="str">
            <v>Mạng và Hệ thống thông tin</v>
          </cell>
          <cell r="H1199" t="str">
            <v>Khoa Công nghệ thông tin</v>
          </cell>
          <cell r="I1199" t="str">
            <v>Thạc sĩ, Giảng viên</v>
          </cell>
          <cell r="J1199">
            <v>3.33</v>
          </cell>
          <cell r="K1199">
            <v>0</v>
          </cell>
          <cell r="L1199" t="str">
            <v>01-May-20</v>
          </cell>
          <cell r="M1199" t="str">
            <v>01-May-12</v>
          </cell>
          <cell r="N1199">
            <v>3</v>
          </cell>
          <cell r="O1199" t="str">
            <v>1006</v>
          </cell>
          <cell r="P1199" t="str">
            <v>1006</v>
          </cell>
          <cell r="Q1199" t="str">
            <v>15.111</v>
          </cell>
          <cell r="R1199" t="str">
            <v>V.07.01.03</v>
          </cell>
          <cell r="S1199" t="str">
            <v>TOA27</v>
          </cell>
        </row>
        <row r="1200">
          <cell r="B1200" t="str">
            <v>TOA28</v>
          </cell>
          <cell r="C1200" t="str">
            <v>3120215036747</v>
          </cell>
          <cell r="D1200" t="str">
            <v>Thân Ngọc</v>
          </cell>
          <cell r="E1200" t="str">
            <v>Thành</v>
          </cell>
          <cell r="F1200">
            <v>10</v>
          </cell>
          <cell r="G1200" t="str">
            <v>Toán học</v>
          </cell>
          <cell r="H1200" t="str">
            <v>Khoa Công nghệ thông tin</v>
          </cell>
          <cell r="I1200" t="str">
            <v>Thạc sĩ, Giảng viên</v>
          </cell>
          <cell r="J1200">
            <v>3.33</v>
          </cell>
          <cell r="K1200">
            <v>0</v>
          </cell>
          <cell r="L1200" t="str">
            <v>01-May-21</v>
          </cell>
          <cell r="M1200" t="str">
            <v>01-May-12</v>
          </cell>
          <cell r="N1200">
            <v>3</v>
          </cell>
          <cell r="O1200" t="str">
            <v>1001</v>
          </cell>
          <cell r="P1200" t="str">
            <v>1001</v>
          </cell>
          <cell r="Q1200" t="str">
            <v>15.111</v>
          </cell>
          <cell r="R1200" t="str">
            <v>V.07.01.03</v>
          </cell>
          <cell r="S1200" t="str">
            <v>TOA28</v>
          </cell>
        </row>
        <row r="1201">
          <cell r="B1201" t="str">
            <v>TOA26</v>
          </cell>
          <cell r="C1201" t="str">
            <v>3120215036730</v>
          </cell>
          <cell r="D1201" t="str">
            <v>Nguyễn Thị</v>
          </cell>
          <cell r="E1201" t="str">
            <v>Huyền</v>
          </cell>
          <cell r="F1201">
            <v>10</v>
          </cell>
          <cell r="G1201" t="str">
            <v>Toán học</v>
          </cell>
          <cell r="H1201" t="str">
            <v>Khoa Công nghệ thông tin</v>
          </cell>
          <cell r="I1201" t="str">
            <v>Thạc sĩ, Giảng viên</v>
          </cell>
          <cell r="J1201">
            <v>3.33</v>
          </cell>
          <cell r="K1201">
            <v>0</v>
          </cell>
          <cell r="L1201" t="str">
            <v>01-May-21</v>
          </cell>
          <cell r="M1201" t="str">
            <v>01-May-12</v>
          </cell>
          <cell r="N1201">
            <v>3</v>
          </cell>
          <cell r="O1201" t="str">
            <v>1001</v>
          </cell>
          <cell r="P1201" t="str">
            <v>1001</v>
          </cell>
          <cell r="Q1201" t="str">
            <v>15.111</v>
          </cell>
          <cell r="R1201" t="str">
            <v>V.07.01.03</v>
          </cell>
          <cell r="S1201" t="str">
            <v>TOA26</v>
          </cell>
        </row>
        <row r="1202">
          <cell r="B1202" t="str">
            <v>TOA29</v>
          </cell>
          <cell r="C1202" t="str">
            <v>3120215042110</v>
          </cell>
          <cell r="D1202" t="str">
            <v>Nguyễn Thùy</v>
          </cell>
          <cell r="E1202" t="str">
            <v>Dung</v>
          </cell>
          <cell r="F1202">
            <v>10</v>
          </cell>
          <cell r="G1202" t="str">
            <v>Toán học</v>
          </cell>
          <cell r="H1202" t="str">
            <v>Khoa Công nghệ thông tin</v>
          </cell>
          <cell r="I1202" t="str">
            <v>Thạc sĩ, Giảng viên</v>
          </cell>
          <cell r="J1202">
            <v>2.67</v>
          </cell>
          <cell r="K1202">
            <v>0</v>
          </cell>
          <cell r="L1202" t="str">
            <v>01-Jan-17</v>
          </cell>
          <cell r="M1202" t="str">
            <v>01-Jan-14</v>
          </cell>
          <cell r="N1202">
            <v>3</v>
          </cell>
          <cell r="O1202" t="str">
            <v>1001</v>
          </cell>
          <cell r="P1202" t="str">
            <v>1001</v>
          </cell>
          <cell r="Q1202" t="str">
            <v>15.111</v>
          </cell>
          <cell r="R1202" t="str">
            <v>V.07.01.03</v>
          </cell>
          <cell r="S1202" t="str">
            <v>TOA29</v>
          </cell>
        </row>
        <row r="1203">
          <cell r="B1203" t="str">
            <v/>
          </cell>
          <cell r="C1203" t="str">
            <v/>
          </cell>
          <cell r="D1203" t="str">
            <v>Hà Thanh</v>
          </cell>
          <cell r="E1203" t="str">
            <v>Hùng</v>
          </cell>
          <cell r="F1203">
            <v>10</v>
          </cell>
          <cell r="G1203" t="str">
            <v>Vật lý</v>
          </cell>
          <cell r="H1203" t="str">
            <v>Khoa Công nghệ thông tin</v>
          </cell>
          <cell r="I1203" t="str">
            <v/>
          </cell>
          <cell r="J1203">
            <v>2.34</v>
          </cell>
          <cell r="K1203">
            <v>0</v>
          </cell>
          <cell r="L1203" t="str">
            <v>01-Oct-03</v>
          </cell>
          <cell r="M1203" t="str">
            <v>01-Oct-03</v>
          </cell>
          <cell r="N1203">
            <v>4</v>
          </cell>
          <cell r="O1203" t="str">
            <v>1002</v>
          </cell>
          <cell r="P1203" t="str">
            <v>1002</v>
          </cell>
          <cell r="Q1203" t="str">
            <v>15.111</v>
          </cell>
          <cell r="R1203" t="str">
            <v>15.111</v>
          </cell>
          <cell r="S1203" t="str">
            <v/>
          </cell>
        </row>
        <row r="1204">
          <cell r="B1204" t="str">
            <v/>
          </cell>
          <cell r="C1204" t="str">
            <v/>
          </cell>
          <cell r="D1204" t="str">
            <v>Phạm Thị</v>
          </cell>
          <cell r="E1204" t="str">
            <v>Thương</v>
          </cell>
          <cell r="F1204">
            <v>10</v>
          </cell>
          <cell r="G1204" t="str">
            <v>Vật lý</v>
          </cell>
          <cell r="H1204" t="str">
            <v>Khoa Công nghệ thông tin</v>
          </cell>
          <cell r="I1204" t="str">
            <v/>
          </cell>
          <cell r="J1204">
            <v>1.99</v>
          </cell>
          <cell r="K1204">
            <v>0</v>
          </cell>
          <cell r="L1204" t="str">
            <v>01-Oct-05</v>
          </cell>
          <cell r="M1204" t="str">
            <v>01-Oct-05</v>
          </cell>
          <cell r="N1204">
            <v>4</v>
          </cell>
          <cell r="O1204" t="str">
            <v>1002</v>
          </cell>
          <cell r="P1204" t="str">
            <v>1002</v>
          </cell>
          <cell r="Q1204" t="str">
            <v>15.111</v>
          </cell>
          <cell r="R1204" t="str">
            <v>15.111</v>
          </cell>
          <cell r="S1204" t="str">
            <v/>
          </cell>
        </row>
        <row r="1205">
          <cell r="B1205" t="str">
            <v>VLY02</v>
          </cell>
          <cell r="C1205" t="str">
            <v>3120215010612</v>
          </cell>
          <cell r="D1205" t="str">
            <v>Nguyễn Thị</v>
          </cell>
          <cell r="E1205" t="str">
            <v>Phương</v>
          </cell>
          <cell r="F1205">
            <v>10</v>
          </cell>
          <cell r="G1205" t="str">
            <v>Vật lý</v>
          </cell>
          <cell r="H1205" t="str">
            <v>Khoa Công nghệ thông tin</v>
          </cell>
          <cell r="I1205" t="str">
            <v>Thạc sĩ, Giảng viên, Phó BM</v>
          </cell>
          <cell r="J1205">
            <v>4.6500000000000004</v>
          </cell>
          <cell r="K1205">
            <v>0</v>
          </cell>
          <cell r="L1205" t="str">
            <v>01-Sep-19</v>
          </cell>
          <cell r="M1205" t="str">
            <v>01-Sep-00</v>
          </cell>
          <cell r="N1205">
            <v>3</v>
          </cell>
          <cell r="O1205" t="str">
            <v>1002</v>
          </cell>
          <cell r="P1205" t="str">
            <v>1002</v>
          </cell>
          <cell r="Q1205" t="str">
            <v>15.111</v>
          </cell>
          <cell r="R1205" t="str">
            <v>V.07.01.03</v>
          </cell>
          <cell r="S1205" t="str">
            <v>VLY02</v>
          </cell>
        </row>
        <row r="1206">
          <cell r="B1206" t="str">
            <v>VLY08</v>
          </cell>
          <cell r="C1206" t="str">
            <v>3120215005947</v>
          </cell>
          <cell r="D1206" t="str">
            <v>Bùi Thị</v>
          </cell>
          <cell r="E1206" t="str">
            <v>Thu</v>
          </cell>
          <cell r="F1206">
            <v>10</v>
          </cell>
          <cell r="G1206" t="str">
            <v>Vật lý</v>
          </cell>
          <cell r="H1206" t="str">
            <v>Khoa Công nghệ thông tin</v>
          </cell>
          <cell r="I1206" t="str">
            <v>Thạc sĩ, Giảng viên</v>
          </cell>
          <cell r="J1206">
            <v>4.6500000000000004</v>
          </cell>
          <cell r="K1206">
            <v>0</v>
          </cell>
          <cell r="L1206" t="str">
            <v>01-Sep-19</v>
          </cell>
          <cell r="M1206" t="str">
            <v>01-Sep-00</v>
          </cell>
          <cell r="N1206">
            <v>3</v>
          </cell>
          <cell r="O1206" t="str">
            <v>1002</v>
          </cell>
          <cell r="P1206" t="str">
            <v>1002</v>
          </cell>
          <cell r="Q1206" t="str">
            <v>15.111</v>
          </cell>
          <cell r="R1206" t="str">
            <v>V.07.01.03</v>
          </cell>
          <cell r="S1206" t="str">
            <v>VLY08</v>
          </cell>
        </row>
        <row r="1207">
          <cell r="B1207" t="str">
            <v>VLY05</v>
          </cell>
          <cell r="C1207" t="str">
            <v>3120215005897</v>
          </cell>
          <cell r="D1207" t="str">
            <v>Hồ Thị Hồng</v>
          </cell>
          <cell r="E1207" t="str">
            <v>Lan</v>
          </cell>
          <cell r="F1207">
            <v>10</v>
          </cell>
          <cell r="G1207" t="str">
            <v>Vật lý</v>
          </cell>
          <cell r="H1207" t="str">
            <v>Khoa Công nghệ thông tin</v>
          </cell>
          <cell r="I1207" t="str">
            <v>Kỹ sư</v>
          </cell>
          <cell r="J1207">
            <v>4.9800000000000004</v>
          </cell>
          <cell r="K1207">
            <v>0</v>
          </cell>
          <cell r="L1207" t="str">
            <v>01-Dec-14</v>
          </cell>
          <cell r="M1207" t="str">
            <v>01-Oct-02</v>
          </cell>
          <cell r="N1207">
            <v>4</v>
          </cell>
          <cell r="O1207" t="str">
            <v>1002</v>
          </cell>
          <cell r="P1207" t="str">
            <v>1002</v>
          </cell>
          <cell r="Q1207" t="str">
            <v>13.095</v>
          </cell>
          <cell r="R1207" t="str">
            <v>13.095</v>
          </cell>
          <cell r="S1207" t="str">
            <v>VLY05</v>
          </cell>
        </row>
        <row r="1208">
          <cell r="B1208" t="str">
            <v/>
          </cell>
          <cell r="C1208" t="str">
            <v/>
          </cell>
          <cell r="D1208" t="str">
            <v>Ngô Tất</v>
          </cell>
          <cell r="E1208" t="str">
            <v>Vĩnh</v>
          </cell>
          <cell r="F1208">
            <v>10</v>
          </cell>
          <cell r="G1208" t="str">
            <v>Vật lý</v>
          </cell>
          <cell r="H1208" t="str">
            <v>Khoa Công nghệ thông tin</v>
          </cell>
          <cell r="I1208" t="str">
            <v/>
          </cell>
          <cell r="J1208">
            <v>6.78</v>
          </cell>
          <cell r="K1208">
            <v>0</v>
          </cell>
          <cell r="L1208" t="str">
            <v>01-Jun-02</v>
          </cell>
          <cell r="M1208" t="str">
            <v>15-Sep-64</v>
          </cell>
          <cell r="N1208">
            <v>2</v>
          </cell>
          <cell r="O1208" t="str">
            <v>1002</v>
          </cell>
          <cell r="P1208" t="str">
            <v>1002</v>
          </cell>
          <cell r="Q1208" t="str">
            <v>15.110</v>
          </cell>
          <cell r="R1208" t="str">
            <v>15.110</v>
          </cell>
          <cell r="S1208" t="str">
            <v/>
          </cell>
        </row>
        <row r="1209">
          <cell r="B1209" t="str">
            <v/>
          </cell>
          <cell r="C1209" t="str">
            <v/>
          </cell>
          <cell r="D1209" t="str">
            <v>Mạc ánh</v>
          </cell>
          <cell r="E1209" t="str">
            <v>Hùng</v>
          </cell>
          <cell r="F1209">
            <v>10</v>
          </cell>
          <cell r="G1209" t="str">
            <v>Vật lý</v>
          </cell>
          <cell r="H1209" t="str">
            <v>Khoa Công nghệ thông tin</v>
          </cell>
          <cell r="I1209" t="str">
            <v/>
          </cell>
          <cell r="J1209">
            <v>6.44</v>
          </cell>
          <cell r="K1209">
            <v>0</v>
          </cell>
          <cell r="L1209" t="str">
            <v>01-Jun-02</v>
          </cell>
          <cell r="M1209" t="str">
            <v>01-Sep-65</v>
          </cell>
          <cell r="N1209">
            <v>2</v>
          </cell>
          <cell r="O1209" t="str">
            <v>1002</v>
          </cell>
          <cell r="P1209" t="str">
            <v>1002</v>
          </cell>
          <cell r="Q1209" t="str">
            <v>15.110</v>
          </cell>
          <cell r="R1209" t="str">
            <v>15.110</v>
          </cell>
          <cell r="S1209" t="str">
            <v/>
          </cell>
        </row>
        <row r="1210">
          <cell r="B1210" t="str">
            <v>VLY03</v>
          </cell>
          <cell r="C1210" t="str">
            <v>3120215005901</v>
          </cell>
          <cell r="D1210" t="str">
            <v>Đoàn Văn</v>
          </cell>
          <cell r="E1210" t="str">
            <v>Cán</v>
          </cell>
          <cell r="F1210">
            <v>10</v>
          </cell>
          <cell r="G1210" t="str">
            <v>Vật lý</v>
          </cell>
          <cell r="H1210" t="str">
            <v>Khoa Công nghệ thông tin</v>
          </cell>
          <cell r="I1210" t="str">
            <v/>
          </cell>
          <cell r="J1210">
            <v>5.76</v>
          </cell>
          <cell r="K1210">
            <v>0</v>
          </cell>
          <cell r="L1210" t="str">
            <v>01-Jun-10</v>
          </cell>
          <cell r="M1210" t="str">
            <v>01-Jun-10</v>
          </cell>
          <cell r="N1210">
            <v>4</v>
          </cell>
          <cell r="O1210" t="str">
            <v>1002</v>
          </cell>
          <cell r="P1210" t="str">
            <v>1002</v>
          </cell>
          <cell r="Q1210" t="str">
            <v>15.110</v>
          </cell>
          <cell r="R1210" t="str">
            <v>15.110</v>
          </cell>
          <cell r="S1210" t="str">
            <v>VLY03</v>
          </cell>
        </row>
        <row r="1211">
          <cell r="B1211" t="str">
            <v>VLY06</v>
          </cell>
          <cell r="C1211" t="str">
            <v>3120215005953</v>
          </cell>
          <cell r="D1211" t="str">
            <v>Vũ Thị</v>
          </cell>
          <cell r="E1211" t="str">
            <v>Thu</v>
          </cell>
          <cell r="F1211">
            <v>10</v>
          </cell>
          <cell r="G1211" t="str">
            <v>Vật lý</v>
          </cell>
          <cell r="H1211" t="str">
            <v>Khoa Công nghệ thông tin</v>
          </cell>
          <cell r="I1211" t="str">
            <v/>
          </cell>
          <cell r="J1211">
            <v>5.76</v>
          </cell>
          <cell r="K1211">
            <v>0</v>
          </cell>
          <cell r="L1211" t="str">
            <v>01-Nov-11</v>
          </cell>
          <cell r="M1211" t="str">
            <v>01-Apr-83</v>
          </cell>
          <cell r="N1211">
            <v>3</v>
          </cell>
          <cell r="O1211" t="str">
            <v>1002</v>
          </cell>
          <cell r="P1211" t="str">
            <v>1002</v>
          </cell>
          <cell r="Q1211" t="str">
            <v>15.110</v>
          </cell>
          <cell r="R1211" t="str">
            <v>15.110</v>
          </cell>
          <cell r="S1211" t="str">
            <v>TG099</v>
          </cell>
        </row>
        <row r="1212">
          <cell r="B1212" t="str">
            <v>VLY07</v>
          </cell>
          <cell r="C1212" t="str">
            <v>3120215005924</v>
          </cell>
          <cell r="D1212" t="str">
            <v>Trần Đình</v>
          </cell>
          <cell r="E1212" t="str">
            <v>Đông</v>
          </cell>
          <cell r="F1212">
            <v>10</v>
          </cell>
          <cell r="G1212" t="str">
            <v>Vật lý</v>
          </cell>
          <cell r="H1212" t="str">
            <v>Khoa Công nghệ thông tin</v>
          </cell>
          <cell r="I1212" t="str">
            <v>Tiến sĩ, Giảng viên cao cấp, Bảo lưu PCCV</v>
          </cell>
          <cell r="J1212">
            <v>7.28</v>
          </cell>
          <cell r="K1212">
            <v>0</v>
          </cell>
          <cell r="L1212" t="str">
            <v>01-Dec-16</v>
          </cell>
          <cell r="M1212" t="str">
            <v>01-Jan-12</v>
          </cell>
          <cell r="N1212">
            <v>2</v>
          </cell>
          <cell r="O1212" t="str">
            <v>1002</v>
          </cell>
          <cell r="P1212" t="str">
            <v>1002</v>
          </cell>
          <cell r="Q1212" t="str">
            <v>15.109</v>
          </cell>
          <cell r="R1212" t="str">
            <v>V.07.01.01</v>
          </cell>
          <cell r="S1212" t="str">
            <v>VLY07</v>
          </cell>
        </row>
        <row r="1213">
          <cell r="B1213" t="str">
            <v>VLY01</v>
          </cell>
          <cell r="C1213" t="str">
            <v>3120215005918</v>
          </cell>
          <cell r="D1213" t="str">
            <v>Đỗ Đăng</v>
          </cell>
          <cell r="E1213" t="str">
            <v>Bẩy</v>
          </cell>
          <cell r="F1213">
            <v>10</v>
          </cell>
          <cell r="G1213" t="str">
            <v>Vật lý</v>
          </cell>
          <cell r="H1213" t="str">
            <v>Khoa Công nghệ thông tin</v>
          </cell>
          <cell r="I1213" t="str">
            <v/>
          </cell>
          <cell r="J1213">
            <v>5.76</v>
          </cell>
          <cell r="K1213">
            <v>0</v>
          </cell>
          <cell r="L1213" t="str">
            <v>01-Dec-09</v>
          </cell>
          <cell r="M1213" t="str">
            <v>01-Aug-76</v>
          </cell>
          <cell r="N1213">
            <v>4</v>
          </cell>
          <cell r="O1213" t="str">
            <v>1002</v>
          </cell>
          <cell r="P1213" t="str">
            <v>1002</v>
          </cell>
          <cell r="Q1213" t="str">
            <v>15.110</v>
          </cell>
          <cell r="R1213" t="str">
            <v>15.110</v>
          </cell>
          <cell r="S1213" t="str">
            <v>VLY01</v>
          </cell>
        </row>
        <row r="1214">
          <cell r="B1214" t="str">
            <v>VLY09</v>
          </cell>
          <cell r="C1214" t="str">
            <v>3120215005960</v>
          </cell>
          <cell r="D1214" t="str">
            <v>Nguyễn Tiến</v>
          </cell>
          <cell r="E1214" t="str">
            <v>Hiển</v>
          </cell>
          <cell r="F1214">
            <v>10</v>
          </cell>
          <cell r="G1214" t="str">
            <v>Vật lý</v>
          </cell>
          <cell r="H1214" t="str">
            <v>Khoa Công nghệ thông tin</v>
          </cell>
          <cell r="I1214" t="str">
            <v>Tiến sĩ, Giảng viên, Trưởng BM</v>
          </cell>
          <cell r="J1214">
            <v>4.32</v>
          </cell>
          <cell r="K1214">
            <v>0</v>
          </cell>
          <cell r="L1214" t="str">
            <v>01-Oct-21</v>
          </cell>
          <cell r="M1214" t="str">
            <v>01-Oct-05</v>
          </cell>
          <cell r="N1214">
            <v>2</v>
          </cell>
          <cell r="O1214" t="str">
            <v>1002</v>
          </cell>
          <cell r="P1214" t="str">
            <v>1002</v>
          </cell>
          <cell r="Q1214" t="str">
            <v>15.111</v>
          </cell>
          <cell r="R1214" t="str">
            <v>V.07.01.03</v>
          </cell>
          <cell r="S1214" t="str">
            <v>VLY09</v>
          </cell>
        </row>
        <row r="1215">
          <cell r="B1215" t="str">
            <v>VLY10</v>
          </cell>
          <cell r="C1215" t="str">
            <v>3120215005982</v>
          </cell>
          <cell r="D1215" t="str">
            <v>Lương Minh</v>
          </cell>
          <cell r="E1215" t="str">
            <v>Quân</v>
          </cell>
          <cell r="F1215">
            <v>10</v>
          </cell>
          <cell r="G1215" t="str">
            <v>Vật lý</v>
          </cell>
          <cell r="H1215" t="str">
            <v>Khoa Công nghệ thông tin</v>
          </cell>
          <cell r="I1215" t="str">
            <v>Thạc sĩ, Giảng viên</v>
          </cell>
          <cell r="J1215">
            <v>3.99</v>
          </cell>
          <cell r="K1215">
            <v>0</v>
          </cell>
          <cell r="L1215" t="str">
            <v>01-Oct-20</v>
          </cell>
          <cell r="M1215" t="str">
            <v>01-Oct-06</v>
          </cell>
          <cell r="N1215">
            <v>3</v>
          </cell>
          <cell r="O1215" t="str">
            <v>1002</v>
          </cell>
          <cell r="P1215" t="str">
            <v>1002</v>
          </cell>
          <cell r="Q1215" t="str">
            <v>15.111</v>
          </cell>
          <cell r="R1215" t="str">
            <v>V.07.01.03</v>
          </cell>
          <cell r="S1215" t="str">
            <v>VLY10</v>
          </cell>
        </row>
        <row r="1216">
          <cell r="B1216" t="str">
            <v>VLY11</v>
          </cell>
          <cell r="C1216" t="str">
            <v>3120215010209</v>
          </cell>
          <cell r="D1216" t="str">
            <v>Lê Văn</v>
          </cell>
          <cell r="E1216" t="str">
            <v>Dũng</v>
          </cell>
          <cell r="F1216">
            <v>10</v>
          </cell>
          <cell r="G1216" t="str">
            <v>Vật lý</v>
          </cell>
          <cell r="H1216" t="str">
            <v>Khoa Công nghệ thông tin</v>
          </cell>
          <cell r="I1216" t="str">
            <v>Thạc sĩ, Giảng viên</v>
          </cell>
          <cell r="J1216">
            <v>3.99</v>
          </cell>
          <cell r="K1216">
            <v>0</v>
          </cell>
          <cell r="L1216" t="str">
            <v>01-Oct-20</v>
          </cell>
          <cell r="M1216" t="str">
            <v>01-Oct-07</v>
          </cell>
          <cell r="N1216">
            <v>3</v>
          </cell>
          <cell r="O1216" t="str">
            <v>1002</v>
          </cell>
          <cell r="P1216" t="str">
            <v>1002</v>
          </cell>
          <cell r="Q1216" t="str">
            <v>15.111</v>
          </cell>
          <cell r="R1216" t="str">
            <v>V.07.01.03</v>
          </cell>
          <cell r="S1216" t="str">
            <v>VLY11</v>
          </cell>
        </row>
        <row r="1217">
          <cell r="B1217" t="str">
            <v>VLY12</v>
          </cell>
          <cell r="C1217" t="str">
            <v>3120215010215</v>
          </cell>
          <cell r="D1217" t="str">
            <v>Đào Hải</v>
          </cell>
          <cell r="E1217" t="str">
            <v>Yến</v>
          </cell>
          <cell r="F1217">
            <v>10</v>
          </cell>
          <cell r="G1217" t="str">
            <v>Vật lý</v>
          </cell>
          <cell r="H1217" t="str">
            <v>Khoa Công nghệ thông tin</v>
          </cell>
          <cell r="I1217" t="str">
            <v>Thạc sĩ, Giảng viên</v>
          </cell>
          <cell r="J1217">
            <v>3.66</v>
          </cell>
          <cell r="K1217">
            <v>0</v>
          </cell>
          <cell r="L1217" t="str">
            <v>01-Oct-18</v>
          </cell>
          <cell r="M1217" t="str">
            <v>01-Oct-07</v>
          </cell>
          <cell r="N1217">
            <v>3</v>
          </cell>
          <cell r="O1217" t="str">
            <v>1002</v>
          </cell>
          <cell r="P1217" t="str">
            <v>1002</v>
          </cell>
          <cell r="Q1217" t="str">
            <v>15.111</v>
          </cell>
          <cell r="R1217" t="str">
            <v>V.07.01.03</v>
          </cell>
          <cell r="S1217" t="str">
            <v>VLY12</v>
          </cell>
        </row>
        <row r="1218">
          <cell r="B1218" t="str">
            <v>VLY13</v>
          </cell>
          <cell r="C1218" t="str">
            <v>3120215016126</v>
          </cell>
          <cell r="D1218" t="str">
            <v>Bùi Đức</v>
          </cell>
          <cell r="E1218" t="str">
            <v>Hiệu</v>
          </cell>
          <cell r="F1218">
            <v>10</v>
          </cell>
          <cell r="G1218" t="str">
            <v>Vật lý</v>
          </cell>
          <cell r="H1218" t="str">
            <v>Khoa Công nghệ thông tin</v>
          </cell>
          <cell r="I1218" t="str">
            <v/>
          </cell>
          <cell r="J1218">
            <v>2.5499999999999998</v>
          </cell>
          <cell r="K1218">
            <v>0</v>
          </cell>
          <cell r="L1218" t="str">
            <v>02-Feb-09</v>
          </cell>
          <cell r="M1218" t="str">
            <v>02-Feb-09</v>
          </cell>
          <cell r="N1218">
            <v>2</v>
          </cell>
          <cell r="O1218" t="str">
            <v>1002</v>
          </cell>
          <cell r="P1218" t="str">
            <v>1002</v>
          </cell>
          <cell r="Q1218" t="str">
            <v>15.111</v>
          </cell>
          <cell r="R1218" t="str">
            <v>15.111</v>
          </cell>
          <cell r="S1218" t="str">
            <v>VLY13</v>
          </cell>
        </row>
        <row r="1219">
          <cell r="B1219" t="str">
            <v>VLY14</v>
          </cell>
          <cell r="C1219" t="str">
            <v>3120215033778</v>
          </cell>
          <cell r="D1219" t="str">
            <v>Nguyễn Thị</v>
          </cell>
          <cell r="E1219" t="str">
            <v>Thanh</v>
          </cell>
          <cell r="F1219">
            <v>10</v>
          </cell>
          <cell r="G1219" t="str">
            <v>Vật lý</v>
          </cell>
          <cell r="H1219" t="str">
            <v>Khoa Công nghệ thông tin</v>
          </cell>
          <cell r="I1219" t="str">
            <v>Thạc sĩ, Giảng viên</v>
          </cell>
          <cell r="J1219">
            <v>3.33</v>
          </cell>
          <cell r="K1219">
            <v>0</v>
          </cell>
          <cell r="L1219" t="str">
            <v>01-Mar-19</v>
          </cell>
          <cell r="M1219" t="str">
            <v>01-Apr-10</v>
          </cell>
          <cell r="N1219">
            <v>3</v>
          </cell>
          <cell r="O1219" t="str">
            <v>1002</v>
          </cell>
          <cell r="P1219" t="str">
            <v>1002</v>
          </cell>
          <cell r="Q1219" t="str">
            <v>15.111</v>
          </cell>
          <cell r="R1219" t="str">
            <v>V.07.01.03</v>
          </cell>
          <cell r="S1219" t="str">
            <v>VLY14</v>
          </cell>
        </row>
        <row r="1220">
          <cell r="B1220" t="str">
            <v>VLY15</v>
          </cell>
          <cell r="C1220" t="str">
            <v>3120215039042</v>
          </cell>
          <cell r="D1220" t="str">
            <v>Lê Phương</v>
          </cell>
          <cell r="E1220" t="str">
            <v>Thảo</v>
          </cell>
          <cell r="F1220">
            <v>10</v>
          </cell>
          <cell r="G1220" t="str">
            <v>Vật lý</v>
          </cell>
          <cell r="H1220" t="str">
            <v>Khoa Công nghệ thông tin</v>
          </cell>
          <cell r="I1220" t="str">
            <v>Thạc sĩ, Giảng viên</v>
          </cell>
          <cell r="J1220">
            <v>3.66</v>
          </cell>
          <cell r="K1220">
            <v>0</v>
          </cell>
          <cell r="L1220" t="str">
            <v>01-Mar-21</v>
          </cell>
          <cell r="M1220" t="str">
            <v>01-Mar-13</v>
          </cell>
          <cell r="N1220">
            <v>3</v>
          </cell>
          <cell r="O1220" t="str">
            <v>1002</v>
          </cell>
          <cell r="P1220" t="str">
            <v>1002</v>
          </cell>
          <cell r="Q1220" t="str">
            <v>15.111</v>
          </cell>
          <cell r="R1220" t="str">
            <v>V.07.01.03</v>
          </cell>
          <cell r="S1220" t="str">
            <v>VLY15</v>
          </cell>
        </row>
        <row r="1221">
          <cell r="B1221" t="str">
            <v/>
          </cell>
          <cell r="C1221" t="str">
            <v>3120215007069</v>
          </cell>
          <cell r="D1221" t="str">
            <v>Trần</v>
          </cell>
          <cell r="E1221" t="str">
            <v>Hanh</v>
          </cell>
          <cell r="F1221">
            <v>10</v>
          </cell>
          <cell r="G1221" t="str">
            <v>Vật lý</v>
          </cell>
          <cell r="H1221" t="str">
            <v>Khoa Công nghệ thông tin</v>
          </cell>
          <cell r="I1221" t="str">
            <v>Kỹ sư</v>
          </cell>
          <cell r="J1221">
            <v>3.66</v>
          </cell>
          <cell r="K1221">
            <v>0</v>
          </cell>
          <cell r="L1221" t="str">
            <v>01-Feb-21</v>
          </cell>
          <cell r="M1221" t="str">
            <v>01-Jan-14</v>
          </cell>
          <cell r="N1221">
            <v>4</v>
          </cell>
          <cell r="O1221" t="str">
            <v>1002</v>
          </cell>
          <cell r="P1221" t="str">
            <v>1002</v>
          </cell>
          <cell r="Q1221" t="str">
            <v>13.095</v>
          </cell>
          <cell r="R1221" t="str">
            <v>13.095</v>
          </cell>
          <cell r="S1221" t="str">
            <v/>
          </cell>
        </row>
        <row r="1222">
          <cell r="B1222" t="str">
            <v/>
          </cell>
          <cell r="C1222" t="str">
            <v/>
          </cell>
          <cell r="D1222" t="str">
            <v>Hoàng Trọng</v>
          </cell>
          <cell r="E1222" t="str">
            <v>Hiến</v>
          </cell>
          <cell r="F1222">
            <v>10</v>
          </cell>
          <cell r="G1222" t="str">
            <v>Công nghệ phần mềm</v>
          </cell>
          <cell r="H1222" t="str">
            <v>Khoa Công nghệ thông tin</v>
          </cell>
          <cell r="I1222" t="str">
            <v/>
          </cell>
          <cell r="J1222">
            <v>1.58</v>
          </cell>
          <cell r="K1222">
            <v>0</v>
          </cell>
          <cell r="L1222" t="str">
            <v>10-Aug-09</v>
          </cell>
          <cell r="M1222" t="str">
            <v>10-Aug-09</v>
          </cell>
          <cell r="N1222">
            <v>5</v>
          </cell>
          <cell r="O1222" t="str">
            <v>1004</v>
          </cell>
          <cell r="P1222" t="str">
            <v>1004</v>
          </cell>
          <cell r="Q1222" t="str">
            <v>13.096</v>
          </cell>
          <cell r="R1222" t="str">
            <v>13.096</v>
          </cell>
          <cell r="S1222" t="str">
            <v/>
          </cell>
        </row>
        <row r="1223">
          <cell r="B1223" t="str">
            <v/>
          </cell>
          <cell r="C1223" t="str">
            <v/>
          </cell>
          <cell r="D1223" t="str">
            <v>Nguyễn Thị Phương</v>
          </cell>
          <cell r="E1223" t="str">
            <v>Nga</v>
          </cell>
          <cell r="F1223">
            <v>10</v>
          </cell>
          <cell r="G1223" t="str">
            <v>Công nghệ phần mềm</v>
          </cell>
          <cell r="H1223" t="str">
            <v>Khoa Công nghệ thông tin</v>
          </cell>
          <cell r="I1223" t="str">
            <v/>
          </cell>
          <cell r="J1223">
            <v>1.99</v>
          </cell>
          <cell r="K1223">
            <v>0</v>
          </cell>
          <cell r="L1223" t="str">
            <v>01-Oct-05</v>
          </cell>
          <cell r="M1223" t="str">
            <v>01-Oct-05</v>
          </cell>
          <cell r="N1223">
            <v>4</v>
          </cell>
          <cell r="O1223" t="str">
            <v>1004</v>
          </cell>
          <cell r="P1223" t="str">
            <v>1004</v>
          </cell>
          <cell r="Q1223" t="str">
            <v>15.111</v>
          </cell>
          <cell r="R1223" t="str">
            <v>15.111</v>
          </cell>
          <cell r="S1223" t="str">
            <v/>
          </cell>
        </row>
        <row r="1224">
          <cell r="B1224" t="str">
            <v>CNP06</v>
          </cell>
          <cell r="C1224" t="str">
            <v/>
          </cell>
          <cell r="D1224" t="str">
            <v>Dương Xuân</v>
          </cell>
          <cell r="E1224" t="str">
            <v>Thành</v>
          </cell>
          <cell r="F1224">
            <v>10</v>
          </cell>
          <cell r="G1224" t="str">
            <v>Công nghệ phần mềm</v>
          </cell>
          <cell r="H1224" t="str">
            <v>Khoa Công nghệ thông tin</v>
          </cell>
          <cell r="I1224" t="str">
            <v/>
          </cell>
          <cell r="J1224">
            <v>6.44</v>
          </cell>
          <cell r="K1224">
            <v>0</v>
          </cell>
          <cell r="L1224" t="str">
            <v>01-Dec-06</v>
          </cell>
          <cell r="M1224" t="str">
            <v>01-May-90</v>
          </cell>
          <cell r="N1224">
            <v>2</v>
          </cell>
          <cell r="O1224" t="str">
            <v>1004</v>
          </cell>
          <cell r="P1224" t="str">
            <v>1004</v>
          </cell>
          <cell r="Q1224" t="str">
            <v>15.110</v>
          </cell>
          <cell r="R1224" t="str">
            <v>15.110</v>
          </cell>
          <cell r="S1224" t="str">
            <v>MOI75</v>
          </cell>
        </row>
        <row r="1225">
          <cell r="B1225" t="str">
            <v>TG012</v>
          </cell>
          <cell r="C1225" t="str">
            <v>3120215006008</v>
          </cell>
          <cell r="D1225" t="str">
            <v>Đỗ Thị</v>
          </cell>
          <cell r="E1225" t="str">
            <v>Mơ</v>
          </cell>
          <cell r="F1225">
            <v>10</v>
          </cell>
          <cell r="G1225" t="str">
            <v>Công nghệ phần mềm</v>
          </cell>
          <cell r="H1225" t="str">
            <v>Khoa Công nghệ thông tin</v>
          </cell>
          <cell r="I1225" t="str">
            <v/>
          </cell>
          <cell r="J1225">
            <v>6.1</v>
          </cell>
          <cell r="K1225">
            <v>0</v>
          </cell>
          <cell r="L1225" t="str">
            <v>01-Dec-09</v>
          </cell>
          <cell r="M1225" t="str">
            <v>01-Dec-77</v>
          </cell>
          <cell r="N1225">
            <v>3</v>
          </cell>
          <cell r="O1225" t="str">
            <v>1004</v>
          </cell>
          <cell r="P1225" t="str">
            <v>1004</v>
          </cell>
          <cell r="Q1225" t="str">
            <v>15.110</v>
          </cell>
          <cell r="R1225" t="str">
            <v>15.110</v>
          </cell>
          <cell r="S1225" t="str">
            <v>TG012</v>
          </cell>
        </row>
        <row r="1226">
          <cell r="B1226" t="str">
            <v>CNP07</v>
          </cell>
          <cell r="C1226" t="str">
            <v>3120215043368</v>
          </cell>
          <cell r="D1226" t="str">
            <v>Hoàng Thị</v>
          </cell>
          <cell r="E1226" t="str">
            <v>Hà</v>
          </cell>
          <cell r="F1226">
            <v>10</v>
          </cell>
          <cell r="G1226" t="str">
            <v>Công nghệ phần mềm</v>
          </cell>
          <cell r="H1226" t="str">
            <v>Khoa Công nghệ thông tin</v>
          </cell>
          <cell r="I1226" t="str">
            <v>Thạc sĩ, Giảng viên chính, Phó BM</v>
          </cell>
          <cell r="J1226">
            <v>4.74</v>
          </cell>
          <cell r="K1226">
            <v>0</v>
          </cell>
          <cell r="L1226" t="str">
            <v>01-Apr-21</v>
          </cell>
          <cell r="M1226" t="str">
            <v>01-Apr-18</v>
          </cell>
          <cell r="N1226">
            <v>3</v>
          </cell>
          <cell r="O1226" t="str">
            <v>1004</v>
          </cell>
          <cell r="P1226" t="str">
            <v>1004</v>
          </cell>
          <cell r="Q1226" t="str">
            <v>15.110</v>
          </cell>
          <cell r="R1226" t="str">
            <v>V.07.01.02</v>
          </cell>
          <cell r="S1226" t="str">
            <v>CNP07</v>
          </cell>
        </row>
        <row r="1227">
          <cell r="B1227" t="str">
            <v>CNP08</v>
          </cell>
          <cell r="C1227" t="str">
            <v>3120215006037</v>
          </cell>
          <cell r="D1227" t="str">
            <v>Phạm Thuỷ</v>
          </cell>
          <cell r="E1227" t="str">
            <v>Vân</v>
          </cell>
          <cell r="F1227">
            <v>10</v>
          </cell>
          <cell r="G1227" t="str">
            <v>Công nghệ phần mềm</v>
          </cell>
          <cell r="H1227" t="str">
            <v>Khoa Công nghệ thông tin</v>
          </cell>
          <cell r="I1227" t="str">
            <v>Thạc sĩ, Giảng viên</v>
          </cell>
          <cell r="J1227">
            <v>3.66</v>
          </cell>
          <cell r="K1227">
            <v>0</v>
          </cell>
          <cell r="L1227" t="str">
            <v>01-Nov-15</v>
          </cell>
          <cell r="M1227" t="str">
            <v>01-Nov-04</v>
          </cell>
          <cell r="N1227">
            <v>3</v>
          </cell>
          <cell r="O1227" t="str">
            <v>1004</v>
          </cell>
          <cell r="P1227" t="str">
            <v>1004</v>
          </cell>
          <cell r="Q1227" t="str">
            <v>15.111</v>
          </cell>
          <cell r="R1227" t="str">
            <v>15.111</v>
          </cell>
          <cell r="S1227" t="str">
            <v>CNP08</v>
          </cell>
        </row>
        <row r="1228">
          <cell r="B1228" t="str">
            <v>CNP02</v>
          </cell>
          <cell r="C1228" t="str">
            <v>3120215006014</v>
          </cell>
          <cell r="D1228" t="str">
            <v>Ngô Công</v>
          </cell>
          <cell r="E1228" t="str">
            <v>Thắng</v>
          </cell>
          <cell r="F1228">
            <v>10</v>
          </cell>
          <cell r="G1228" t="str">
            <v>Công nghệ phần mềm</v>
          </cell>
          <cell r="H1228" t="str">
            <v>Khoa Công nghệ thông tin</v>
          </cell>
          <cell r="I1228" t="str">
            <v>Thạc sĩ, Giảng viên, Trưởng BM, Phó Trưởng Khoa</v>
          </cell>
          <cell r="J1228">
            <v>4.6500000000000004</v>
          </cell>
          <cell r="K1228">
            <v>0</v>
          </cell>
          <cell r="L1228" t="str">
            <v>01-Oct-21</v>
          </cell>
          <cell r="M1228" t="str">
            <v>01-Oct-03</v>
          </cell>
          <cell r="N1228">
            <v>3</v>
          </cell>
          <cell r="O1228" t="str">
            <v>1004</v>
          </cell>
          <cell r="P1228" t="str">
            <v>1004</v>
          </cell>
          <cell r="Q1228" t="str">
            <v>15.111</v>
          </cell>
          <cell r="R1228" t="str">
            <v>V.07.01.03</v>
          </cell>
          <cell r="S1228" t="str">
            <v>CNP02</v>
          </cell>
        </row>
        <row r="1229">
          <cell r="B1229" t="str">
            <v>CNP01</v>
          </cell>
          <cell r="C1229" t="str">
            <v>3120215006043</v>
          </cell>
          <cell r="D1229" t="str">
            <v>Đặng Xuân</v>
          </cell>
          <cell r="E1229" t="str">
            <v>Hà</v>
          </cell>
          <cell r="F1229">
            <v>10</v>
          </cell>
          <cell r="G1229" t="str">
            <v>Công nghệ phần mềm</v>
          </cell>
          <cell r="H1229" t="str">
            <v>Khoa Công nghệ thông tin</v>
          </cell>
          <cell r="I1229" t="str">
            <v>Tiến sĩ, Giảng viên</v>
          </cell>
          <cell r="J1229">
            <v>3.33</v>
          </cell>
          <cell r="K1229">
            <v>0</v>
          </cell>
          <cell r="L1229" t="str">
            <v>01-Nov-13</v>
          </cell>
          <cell r="M1229" t="str">
            <v>01-Nov-04</v>
          </cell>
          <cell r="N1229">
            <v>2</v>
          </cell>
          <cell r="O1229" t="str">
            <v>1004</v>
          </cell>
          <cell r="P1229" t="str">
            <v>1004</v>
          </cell>
          <cell r="Q1229" t="str">
            <v>15.111</v>
          </cell>
          <cell r="R1229" t="str">
            <v>V.07.01.03</v>
          </cell>
          <cell r="S1229" t="str">
            <v>CNP01</v>
          </cell>
        </row>
        <row r="1230">
          <cell r="B1230" t="str">
            <v>CNP10</v>
          </cell>
          <cell r="C1230" t="str">
            <v/>
          </cell>
          <cell r="D1230" t="str">
            <v>Phạm Thị Thái</v>
          </cell>
          <cell r="E1230" t="str">
            <v>Ninh</v>
          </cell>
          <cell r="F1230">
            <v>10</v>
          </cell>
          <cell r="G1230" t="str">
            <v>Công nghệ phần mềm</v>
          </cell>
          <cell r="H1230" t="str">
            <v>Khoa Công nghệ thông tin</v>
          </cell>
          <cell r="I1230" t="str">
            <v/>
          </cell>
          <cell r="J1230">
            <v>2.67</v>
          </cell>
          <cell r="K1230">
            <v>0</v>
          </cell>
          <cell r="L1230" t="str">
            <v>01-May-07</v>
          </cell>
          <cell r="M1230" t="str">
            <v>01-Aug-08</v>
          </cell>
          <cell r="N1230">
            <v>3</v>
          </cell>
          <cell r="O1230" t="str">
            <v>1004</v>
          </cell>
          <cell r="P1230" t="str">
            <v>1004</v>
          </cell>
          <cell r="Q1230" t="str">
            <v>15.111</v>
          </cell>
          <cell r="R1230" t="str">
            <v>15.111</v>
          </cell>
          <cell r="S1230" t="str">
            <v>CNP10</v>
          </cell>
        </row>
        <row r="1231">
          <cell r="B1231" t="str">
            <v>CNP11</v>
          </cell>
          <cell r="C1231" t="str">
            <v>3120215006066</v>
          </cell>
          <cell r="D1231" t="str">
            <v>Lê Thị Minh</v>
          </cell>
          <cell r="E1231" t="str">
            <v>Thùy</v>
          </cell>
          <cell r="F1231">
            <v>10</v>
          </cell>
          <cell r="G1231" t="str">
            <v>Công nghệ phần mềm</v>
          </cell>
          <cell r="H1231" t="str">
            <v>Khoa Công nghệ thông tin</v>
          </cell>
          <cell r="I1231" t="str">
            <v>Thạc sĩ, Giảng viên</v>
          </cell>
          <cell r="J1231">
            <v>3.99</v>
          </cell>
          <cell r="K1231">
            <v>0</v>
          </cell>
          <cell r="L1231" t="str">
            <v>01-Oct-21</v>
          </cell>
          <cell r="M1231" t="str">
            <v>01-Oct-07</v>
          </cell>
          <cell r="N1231">
            <v>3</v>
          </cell>
          <cell r="O1231" t="str">
            <v>1004</v>
          </cell>
          <cell r="P1231" t="str">
            <v>1004</v>
          </cell>
          <cell r="Q1231" t="str">
            <v>15.111</v>
          </cell>
          <cell r="R1231" t="str">
            <v>V.07.01.03</v>
          </cell>
          <cell r="S1231" t="str">
            <v>CNP11</v>
          </cell>
        </row>
        <row r="1232">
          <cell r="B1232" t="str">
            <v>CNP12</v>
          </cell>
          <cell r="C1232" t="str">
            <v>3120215010221</v>
          </cell>
          <cell r="D1232" t="str">
            <v>Lê Thị</v>
          </cell>
          <cell r="E1232" t="str">
            <v>Nhung</v>
          </cell>
          <cell r="F1232">
            <v>10</v>
          </cell>
          <cell r="G1232" t="str">
            <v>Công nghệ phần mềm</v>
          </cell>
          <cell r="H1232" t="str">
            <v>Khoa Công nghệ thông tin</v>
          </cell>
          <cell r="I1232" t="str">
            <v>Thạc sĩ, Giảng viên chính</v>
          </cell>
          <cell r="J1232">
            <v>4.4000000000000004</v>
          </cell>
          <cell r="K1232">
            <v>0</v>
          </cell>
          <cell r="L1232" t="str">
            <v>01-Dec-20</v>
          </cell>
          <cell r="M1232" t="str">
            <v>01-Dec-20</v>
          </cell>
          <cell r="N1232">
            <v>3</v>
          </cell>
          <cell r="O1232" t="str">
            <v>1004</v>
          </cell>
          <cell r="P1232" t="str">
            <v>1004</v>
          </cell>
          <cell r="Q1232" t="str">
            <v>15.110</v>
          </cell>
          <cell r="R1232" t="str">
            <v>V.07.01.02</v>
          </cell>
          <cell r="S1232" t="str">
            <v>CNP12</v>
          </cell>
        </row>
        <row r="1233">
          <cell r="B1233" t="str">
            <v>CNP05</v>
          </cell>
          <cell r="C1233" t="str">
            <v>3120215009592</v>
          </cell>
          <cell r="D1233" t="str">
            <v>Phan Trọng</v>
          </cell>
          <cell r="E1233" t="str">
            <v>Tiến</v>
          </cell>
          <cell r="F1233">
            <v>10</v>
          </cell>
          <cell r="G1233" t="str">
            <v>Công nghệ phần mềm</v>
          </cell>
          <cell r="H1233" t="str">
            <v>Khoa Công nghệ thông tin</v>
          </cell>
          <cell r="I1233" t="str">
            <v>Thạc sĩ, Giảng viên</v>
          </cell>
          <cell r="J1233">
            <v>3.66</v>
          </cell>
          <cell r="K1233">
            <v>0</v>
          </cell>
          <cell r="L1233" t="str">
            <v>01-Aug-20</v>
          </cell>
          <cell r="M1233" t="str">
            <v>01-Aug-09</v>
          </cell>
          <cell r="N1233">
            <v>3</v>
          </cell>
          <cell r="O1233" t="str">
            <v>1004</v>
          </cell>
          <cell r="P1233" t="str">
            <v>1004</v>
          </cell>
          <cell r="Q1233" t="str">
            <v>15.111</v>
          </cell>
          <cell r="R1233" t="str">
            <v>V.07.01.03</v>
          </cell>
          <cell r="S1233" t="str">
            <v>CNP05</v>
          </cell>
        </row>
        <row r="1234">
          <cell r="B1234" t="str">
            <v>CNP13</v>
          </cell>
          <cell r="C1234" t="str">
            <v>3120215011253</v>
          </cell>
          <cell r="D1234" t="str">
            <v>Đinh Xuân</v>
          </cell>
          <cell r="E1234" t="str">
            <v>Pháp</v>
          </cell>
          <cell r="F1234">
            <v>10</v>
          </cell>
          <cell r="G1234" t="str">
            <v>Công nghệ phần mềm</v>
          </cell>
          <cell r="H1234" t="str">
            <v>Khoa Công nghệ thông tin</v>
          </cell>
          <cell r="I1234" t="str">
            <v/>
          </cell>
          <cell r="J1234">
            <v>2.67</v>
          </cell>
          <cell r="K1234">
            <v>0</v>
          </cell>
          <cell r="L1234" t="str">
            <v>01-Aug-11</v>
          </cell>
          <cell r="M1234" t="str">
            <v>01-Aug-09</v>
          </cell>
          <cell r="N1234">
            <v>4</v>
          </cell>
          <cell r="O1234" t="str">
            <v>1004</v>
          </cell>
          <cell r="P1234" t="str">
            <v>1004</v>
          </cell>
          <cell r="Q1234" t="str">
            <v>15.111</v>
          </cell>
          <cell r="R1234" t="str">
            <v>15.111</v>
          </cell>
          <cell r="S1234" t="str">
            <v>CNP13</v>
          </cell>
        </row>
        <row r="1235">
          <cell r="B1235" t="str">
            <v>CNP09</v>
          </cell>
          <cell r="C1235" t="str">
            <v>3120215029577</v>
          </cell>
          <cell r="D1235" t="str">
            <v>Trần Trung</v>
          </cell>
          <cell r="E1235" t="str">
            <v>Hiếu</v>
          </cell>
          <cell r="F1235">
            <v>10</v>
          </cell>
          <cell r="G1235" t="str">
            <v>Công nghệ phần mềm</v>
          </cell>
          <cell r="H1235" t="str">
            <v>Khoa Công nghệ thông tin</v>
          </cell>
          <cell r="I1235" t="str">
            <v>Thạc sĩ, Giảng viên</v>
          </cell>
          <cell r="J1235">
            <v>3.33</v>
          </cell>
          <cell r="K1235">
            <v>0</v>
          </cell>
          <cell r="L1235" t="str">
            <v>01-Jul-20</v>
          </cell>
          <cell r="M1235" t="str">
            <v>01-Jul-11</v>
          </cell>
          <cell r="N1235">
            <v>3</v>
          </cell>
          <cell r="O1235" t="str">
            <v>1004</v>
          </cell>
          <cell r="P1235" t="str">
            <v>1004</v>
          </cell>
          <cell r="Q1235" t="str">
            <v>15.111</v>
          </cell>
          <cell r="R1235" t="str">
            <v>V.07.01.03</v>
          </cell>
          <cell r="S1235" t="str">
            <v>CNP09</v>
          </cell>
        </row>
        <row r="1236">
          <cell r="B1236" t="str">
            <v>CNP14</v>
          </cell>
          <cell r="C1236" t="str">
            <v>3120215034157</v>
          </cell>
          <cell r="D1236" t="str">
            <v>Nguyễn Doãn</v>
          </cell>
          <cell r="E1236" t="str">
            <v>Đông</v>
          </cell>
          <cell r="F1236">
            <v>10</v>
          </cell>
          <cell r="G1236" t="str">
            <v>Công nghệ phần mềm</v>
          </cell>
          <cell r="H1236" t="str">
            <v>Khoa Công nghệ thông tin</v>
          </cell>
          <cell r="I1236" t="str">
            <v>Tiến sĩ, Giảng viên</v>
          </cell>
          <cell r="J1236">
            <v>3.33</v>
          </cell>
          <cell r="K1236">
            <v>0</v>
          </cell>
          <cell r="L1236" t="str">
            <v>01-Jul-19</v>
          </cell>
          <cell r="M1236" t="str">
            <v>01-Jul-11</v>
          </cell>
          <cell r="N1236">
            <v>2</v>
          </cell>
          <cell r="O1236" t="str">
            <v>1004</v>
          </cell>
          <cell r="P1236" t="str">
            <v>1004</v>
          </cell>
          <cell r="Q1236" t="str">
            <v>15.111</v>
          </cell>
          <cell r="R1236" t="str">
            <v>V.07.01.03</v>
          </cell>
          <cell r="S1236" t="str">
            <v>CNP14</v>
          </cell>
        </row>
        <row r="1237">
          <cell r="B1237" t="str">
            <v>CNP03</v>
          </cell>
          <cell r="C1237" t="str">
            <v>3120215036753</v>
          </cell>
          <cell r="D1237" t="str">
            <v>Đỗ Thị</v>
          </cell>
          <cell r="E1237" t="str">
            <v>Nhâm</v>
          </cell>
          <cell r="F1237">
            <v>10</v>
          </cell>
          <cell r="G1237" t="str">
            <v>Công nghệ phần mềm</v>
          </cell>
          <cell r="H1237" t="str">
            <v>Khoa Công nghệ thông tin</v>
          </cell>
          <cell r="I1237" t="str">
            <v>Thạc sĩ, Giảng viên</v>
          </cell>
          <cell r="J1237">
            <v>3.33</v>
          </cell>
          <cell r="K1237">
            <v>0</v>
          </cell>
          <cell r="L1237" t="str">
            <v>01-Feb-20</v>
          </cell>
          <cell r="M1237" t="str">
            <v>01-Feb-12</v>
          </cell>
          <cell r="N1237">
            <v>3</v>
          </cell>
          <cell r="O1237" t="str">
            <v>1004</v>
          </cell>
          <cell r="P1237" t="str">
            <v>1004</v>
          </cell>
          <cell r="Q1237" t="str">
            <v>15.111</v>
          </cell>
          <cell r="R1237" t="str">
            <v>V.07.01.03</v>
          </cell>
          <cell r="S1237" t="str">
            <v>CNP03</v>
          </cell>
        </row>
        <row r="1238">
          <cell r="B1238" t="str">
            <v/>
          </cell>
          <cell r="C1238" t="str">
            <v/>
          </cell>
          <cell r="D1238" t="str">
            <v>Vũ Thị Thanh</v>
          </cell>
          <cell r="E1238" t="str">
            <v>Thủy</v>
          </cell>
          <cell r="F1238">
            <v>10</v>
          </cell>
          <cell r="G1238" t="str">
            <v>Khoa học máy tính</v>
          </cell>
          <cell r="H1238" t="str">
            <v>Khoa Công nghệ thông tin</v>
          </cell>
          <cell r="I1238" t="str">
            <v/>
          </cell>
          <cell r="J1238">
            <v>1.99</v>
          </cell>
          <cell r="K1238">
            <v>0</v>
          </cell>
          <cell r="L1238" t="str">
            <v>01-Oct-05</v>
          </cell>
          <cell r="M1238" t="str">
            <v>01-Oct-05</v>
          </cell>
          <cell r="N1238">
            <v>4</v>
          </cell>
          <cell r="O1238" t="str">
            <v>1005</v>
          </cell>
          <cell r="P1238" t="str">
            <v>1005</v>
          </cell>
          <cell r="Q1238" t="str">
            <v>15.111</v>
          </cell>
          <cell r="R1238" t="str">
            <v>15.111</v>
          </cell>
          <cell r="S1238" t="str">
            <v/>
          </cell>
        </row>
        <row r="1239">
          <cell r="B1239" t="str">
            <v>MTI02</v>
          </cell>
          <cell r="C1239" t="str">
            <v>3120215006072</v>
          </cell>
          <cell r="D1239" t="str">
            <v>Nguyễn Thị</v>
          </cell>
          <cell r="E1239" t="str">
            <v>Thủy</v>
          </cell>
          <cell r="F1239">
            <v>10</v>
          </cell>
          <cell r="G1239" t="str">
            <v>Khoa học máy tính</v>
          </cell>
          <cell r="H1239" t="str">
            <v>Khoa Công nghệ thông tin</v>
          </cell>
          <cell r="I1239" t="str">
            <v>PGS.TS. Giảng viên cao cấp, Trưởng BM</v>
          </cell>
          <cell r="J1239">
            <v>6.56</v>
          </cell>
          <cell r="K1239">
            <v>0</v>
          </cell>
          <cell r="L1239" t="str">
            <v>17-Jul-20</v>
          </cell>
          <cell r="M1239" t="str">
            <v>17-Jul-18</v>
          </cell>
          <cell r="N1239">
            <v>2</v>
          </cell>
          <cell r="O1239" t="str">
            <v>1005</v>
          </cell>
          <cell r="P1239" t="str">
            <v>1005</v>
          </cell>
          <cell r="Q1239" t="str">
            <v>15.109</v>
          </cell>
          <cell r="R1239" t="str">
            <v>V.07.01.01</v>
          </cell>
          <cell r="S1239" t="str">
            <v>MTI02</v>
          </cell>
        </row>
        <row r="1240">
          <cell r="B1240" t="str">
            <v>MTI01</v>
          </cell>
          <cell r="C1240" t="str">
            <v>3120215006095</v>
          </cell>
          <cell r="D1240" t="str">
            <v>Trần Thị Thu</v>
          </cell>
          <cell r="E1240" t="str">
            <v>Huyền</v>
          </cell>
          <cell r="F1240">
            <v>10</v>
          </cell>
          <cell r="G1240" t="str">
            <v>Khoa học máy tính</v>
          </cell>
          <cell r="H1240" t="str">
            <v>Khoa Công nghệ thông tin</v>
          </cell>
          <cell r="I1240" t="str">
            <v>Thạc sĩ, Giảng viên chính, Phó BM</v>
          </cell>
          <cell r="J1240">
            <v>4.74</v>
          </cell>
          <cell r="K1240">
            <v>0</v>
          </cell>
          <cell r="L1240" t="str">
            <v>01-Apr-21</v>
          </cell>
          <cell r="M1240" t="str">
            <v>01-Apr-18</v>
          </cell>
          <cell r="N1240">
            <v>3</v>
          </cell>
          <cell r="O1240" t="str">
            <v>1005</v>
          </cell>
          <cell r="P1240" t="str">
            <v>1005</v>
          </cell>
          <cell r="Q1240" t="str">
            <v>15.110</v>
          </cell>
          <cell r="R1240" t="str">
            <v>V.07.01.02</v>
          </cell>
          <cell r="S1240" t="str">
            <v>MTI01</v>
          </cell>
        </row>
        <row r="1241">
          <cell r="B1241" t="str">
            <v/>
          </cell>
          <cell r="C1241" t="str">
            <v/>
          </cell>
          <cell r="D1241" t="str">
            <v>Nguyễn Văn</v>
          </cell>
          <cell r="E1241" t="str">
            <v>Khải</v>
          </cell>
          <cell r="F1241">
            <v>10</v>
          </cell>
          <cell r="G1241" t="str">
            <v>Khoa học máy tính</v>
          </cell>
          <cell r="H1241" t="str">
            <v>Khoa Công nghệ thông tin</v>
          </cell>
          <cell r="I1241" t="str">
            <v/>
          </cell>
          <cell r="J1241">
            <v>6.44</v>
          </cell>
          <cell r="K1241">
            <v>0</v>
          </cell>
          <cell r="L1241" t="str">
            <v>01-Oct-03</v>
          </cell>
          <cell r="M1241" t="str">
            <v>08-Dec-66</v>
          </cell>
          <cell r="N1241">
            <v>3</v>
          </cell>
          <cell r="O1241" t="str">
            <v>1005</v>
          </cell>
          <cell r="P1241" t="str">
            <v>1005</v>
          </cell>
          <cell r="Q1241" t="str">
            <v>15.110</v>
          </cell>
          <cell r="R1241" t="str">
            <v>15.110</v>
          </cell>
          <cell r="S1241" t="str">
            <v/>
          </cell>
        </row>
        <row r="1242">
          <cell r="B1242" t="str">
            <v>MTI05</v>
          </cell>
          <cell r="C1242" t="str">
            <v>3120215006100</v>
          </cell>
          <cell r="D1242" t="str">
            <v>Phạm Quang</v>
          </cell>
          <cell r="E1242" t="str">
            <v>Dũng</v>
          </cell>
          <cell r="F1242">
            <v>10</v>
          </cell>
          <cell r="G1242" t="str">
            <v>Mạng và Hệ thống thông tin</v>
          </cell>
          <cell r="H1242" t="str">
            <v>Trung tâm Tin học Học viện Nông nghiệp Việt Nam</v>
          </cell>
          <cell r="I1242" t="str">
            <v>Tiến sĩ, Giảng viên chính, Giám đốc Trung tâm, Trưởng Bộ môn</v>
          </cell>
          <cell r="J1242">
            <v>4.74</v>
          </cell>
          <cell r="K1242">
            <v>0</v>
          </cell>
          <cell r="L1242" t="str">
            <v>01-Apr-21</v>
          </cell>
          <cell r="M1242" t="str">
            <v>01-Apr-18</v>
          </cell>
          <cell r="N1242">
            <v>2</v>
          </cell>
          <cell r="O1242" t="str">
            <v>6800</v>
          </cell>
          <cell r="P1242" t="str">
            <v>1006</v>
          </cell>
          <cell r="Q1242" t="str">
            <v>15.110</v>
          </cell>
          <cell r="R1242" t="str">
            <v>V.07.01.02</v>
          </cell>
          <cell r="S1242" t="str">
            <v>MTI05</v>
          </cell>
        </row>
        <row r="1243">
          <cell r="B1243" t="str">
            <v>MTI04</v>
          </cell>
          <cell r="C1243" t="str">
            <v>3120215006122</v>
          </cell>
          <cell r="D1243" t="str">
            <v>Phan Thị Thu</v>
          </cell>
          <cell r="E1243" t="str">
            <v>Hồng</v>
          </cell>
          <cell r="F1243">
            <v>10</v>
          </cell>
          <cell r="G1243" t="str">
            <v>Khoa học máy tính</v>
          </cell>
          <cell r="H1243" t="str">
            <v>Khoa Công nghệ thông tin</v>
          </cell>
          <cell r="I1243" t="str">
            <v>Tiến sĩ, Giảng viên chính, Phó Trưởng Khoa</v>
          </cell>
          <cell r="J1243">
            <v>4.4000000000000004</v>
          </cell>
          <cell r="K1243">
            <v>0</v>
          </cell>
          <cell r="L1243" t="str">
            <v>01-Dec-20</v>
          </cell>
          <cell r="M1243" t="str">
            <v>01-Dec-20</v>
          </cell>
          <cell r="N1243">
            <v>2</v>
          </cell>
          <cell r="O1243" t="str">
            <v>1005</v>
          </cell>
          <cell r="P1243" t="str">
            <v>1005</v>
          </cell>
          <cell r="Q1243" t="str">
            <v>15.110</v>
          </cell>
          <cell r="R1243" t="str">
            <v>V.07.01.02</v>
          </cell>
          <cell r="S1243" t="str">
            <v>MTI04</v>
          </cell>
        </row>
        <row r="1244">
          <cell r="B1244" t="str">
            <v>MTI06</v>
          </cell>
          <cell r="C1244" t="str">
            <v/>
          </cell>
          <cell r="D1244" t="str">
            <v>Phạm Thuý</v>
          </cell>
          <cell r="E1244" t="str">
            <v>Minh</v>
          </cell>
          <cell r="F1244">
            <v>10</v>
          </cell>
          <cell r="G1244" t="str">
            <v>Khoa học máy tính</v>
          </cell>
          <cell r="H1244" t="str">
            <v>Khoa Công nghệ thông tin</v>
          </cell>
          <cell r="I1244" t="str">
            <v/>
          </cell>
          <cell r="J1244">
            <v>2.34</v>
          </cell>
          <cell r="K1244">
            <v>0</v>
          </cell>
          <cell r="L1244" t="str">
            <v>01-Oct-07</v>
          </cell>
          <cell r="M1244" t="str">
            <v>01-Oct-06</v>
          </cell>
          <cell r="N1244">
            <v>4</v>
          </cell>
          <cell r="O1244" t="str">
            <v>1005</v>
          </cell>
          <cell r="P1244" t="str">
            <v>1005</v>
          </cell>
          <cell r="Q1244" t="str">
            <v>15.111</v>
          </cell>
          <cell r="R1244" t="str">
            <v>15.111</v>
          </cell>
          <cell r="S1244" t="str">
            <v>MTI06</v>
          </cell>
        </row>
        <row r="1245">
          <cell r="B1245" t="str">
            <v>MTI08</v>
          </cell>
          <cell r="C1245" t="str">
            <v>3120215006139</v>
          </cell>
          <cell r="D1245" t="str">
            <v>Trần Vũ</v>
          </cell>
          <cell r="E1245" t="str">
            <v>Hà</v>
          </cell>
          <cell r="F1245">
            <v>10</v>
          </cell>
          <cell r="G1245" t="str">
            <v>Mạng và Hệ thống thông tin</v>
          </cell>
          <cell r="H1245" t="str">
            <v>Khoa Công nghệ thông tin</v>
          </cell>
          <cell r="I1245" t="str">
            <v>Tiến sĩ, Giảng viên</v>
          </cell>
          <cell r="J1245">
            <v>3.66</v>
          </cell>
          <cell r="K1245">
            <v>0</v>
          </cell>
          <cell r="L1245" t="str">
            <v>01-Mar-21</v>
          </cell>
          <cell r="M1245" t="str">
            <v>01-Mar-09</v>
          </cell>
          <cell r="N1245">
            <v>2</v>
          </cell>
          <cell r="O1245" t="str">
            <v>1006</v>
          </cell>
          <cell r="P1245" t="str">
            <v>1006</v>
          </cell>
          <cell r="Q1245" t="str">
            <v>15.111</v>
          </cell>
          <cell r="R1245" t="str">
            <v>V.07.01.03</v>
          </cell>
          <cell r="S1245" t="str">
            <v>MTI08</v>
          </cell>
        </row>
        <row r="1246">
          <cell r="B1246" t="str">
            <v>MTI10</v>
          </cell>
          <cell r="C1246" t="str">
            <v>3120215011020</v>
          </cell>
          <cell r="D1246" t="str">
            <v>Nguyễn Thị</v>
          </cell>
          <cell r="E1246" t="str">
            <v>Huyền</v>
          </cell>
          <cell r="F1246">
            <v>10</v>
          </cell>
          <cell r="G1246" t="str">
            <v>Khoa học máy tính</v>
          </cell>
          <cell r="H1246" t="str">
            <v>Khoa Công nghệ thông tin</v>
          </cell>
          <cell r="I1246" t="str">
            <v>Thạc sĩ, Giảng viên</v>
          </cell>
          <cell r="J1246">
            <v>3.66</v>
          </cell>
          <cell r="K1246">
            <v>0</v>
          </cell>
          <cell r="L1246" t="str">
            <v>01-Aug-20</v>
          </cell>
          <cell r="M1246" t="str">
            <v>01-Aug-09</v>
          </cell>
          <cell r="N1246">
            <v>3</v>
          </cell>
          <cell r="O1246" t="str">
            <v>1005</v>
          </cell>
          <cell r="P1246" t="str">
            <v>1005</v>
          </cell>
          <cell r="Q1246" t="str">
            <v>15.111</v>
          </cell>
          <cell r="R1246" t="str">
            <v>V.07.01.03</v>
          </cell>
          <cell r="S1246" t="str">
            <v>MTI10</v>
          </cell>
        </row>
        <row r="1247">
          <cell r="B1247" t="str">
            <v>MTI09</v>
          </cell>
          <cell r="C1247" t="str">
            <v>3120215011260</v>
          </cell>
          <cell r="D1247" t="str">
            <v>Trần Huy</v>
          </cell>
          <cell r="E1247" t="str">
            <v>Thắng</v>
          </cell>
          <cell r="F1247">
            <v>10</v>
          </cell>
          <cell r="G1247" t="str">
            <v>Khoa học máy tính</v>
          </cell>
          <cell r="H1247" t="str">
            <v>Khoa Công nghệ thông tin</v>
          </cell>
          <cell r="I1247" t="str">
            <v>Giảng viên</v>
          </cell>
          <cell r="J1247">
            <v>3</v>
          </cell>
          <cell r="K1247">
            <v>0</v>
          </cell>
          <cell r="L1247" t="str">
            <v>01-Aug-15</v>
          </cell>
          <cell r="M1247" t="str">
            <v>01-Aug-09</v>
          </cell>
          <cell r="N1247">
            <v>4</v>
          </cell>
          <cell r="O1247" t="str">
            <v>1005</v>
          </cell>
          <cell r="P1247" t="str">
            <v>1005</v>
          </cell>
          <cell r="Q1247" t="str">
            <v>15.111</v>
          </cell>
          <cell r="R1247" t="str">
            <v>V.07.01.03</v>
          </cell>
          <cell r="S1247" t="str">
            <v>MTI09</v>
          </cell>
        </row>
        <row r="1248">
          <cell r="B1248" t="str">
            <v>MTI13</v>
          </cell>
          <cell r="C1248" t="str">
            <v>3120215014301</v>
          </cell>
          <cell r="D1248" t="str">
            <v>Nguyễn Thị</v>
          </cell>
          <cell r="E1248" t="str">
            <v>Thảo</v>
          </cell>
          <cell r="F1248">
            <v>10</v>
          </cell>
          <cell r="G1248" t="str">
            <v>Mạng và Hệ thống thông tin</v>
          </cell>
          <cell r="H1248" t="str">
            <v>Khoa Công nghệ thông tin</v>
          </cell>
          <cell r="I1248" t="str">
            <v>Thạc sĩ, Giảng viên, Phó BM</v>
          </cell>
          <cell r="J1248">
            <v>3.66</v>
          </cell>
          <cell r="K1248">
            <v>0</v>
          </cell>
          <cell r="L1248" t="str">
            <v>01-Feb-19</v>
          </cell>
          <cell r="M1248" t="str">
            <v>01-Feb-10</v>
          </cell>
          <cell r="N1248">
            <v>3</v>
          </cell>
          <cell r="O1248" t="str">
            <v>1006</v>
          </cell>
          <cell r="P1248" t="str">
            <v>1006</v>
          </cell>
          <cell r="Q1248" t="str">
            <v>15.111</v>
          </cell>
          <cell r="R1248" t="str">
            <v>V.07.01.03</v>
          </cell>
          <cell r="S1248" t="str">
            <v>MTI13</v>
          </cell>
        </row>
        <row r="1249">
          <cell r="B1249" t="str">
            <v>MTI12</v>
          </cell>
          <cell r="C1249" t="str">
            <v>3120215015073</v>
          </cell>
          <cell r="D1249" t="str">
            <v>Vũ Thị</v>
          </cell>
          <cell r="E1249" t="str">
            <v>Lưu</v>
          </cell>
          <cell r="F1249">
            <v>10</v>
          </cell>
          <cell r="G1249" t="str">
            <v>Khoa học máy tính</v>
          </cell>
          <cell r="H1249" t="str">
            <v>Khoa Công nghệ thông tin</v>
          </cell>
          <cell r="I1249" t="str">
            <v>Thạc sĩ, Giảng viên</v>
          </cell>
          <cell r="J1249">
            <v>3.66</v>
          </cell>
          <cell r="K1249">
            <v>0</v>
          </cell>
          <cell r="L1249" t="str">
            <v>01-Feb-21</v>
          </cell>
          <cell r="M1249" t="str">
            <v>01-Feb-10</v>
          </cell>
          <cell r="N1249">
            <v>3</v>
          </cell>
          <cell r="O1249" t="str">
            <v>1005</v>
          </cell>
          <cell r="P1249" t="str">
            <v>1005</v>
          </cell>
          <cell r="Q1249" t="str">
            <v>15.111</v>
          </cell>
          <cell r="R1249" t="str">
            <v>V.07.01.03</v>
          </cell>
          <cell r="S1249" t="str">
            <v>MTI12</v>
          </cell>
        </row>
        <row r="1250">
          <cell r="B1250" t="str">
            <v>MTI11</v>
          </cell>
          <cell r="C1250" t="str">
            <v>3120215011378</v>
          </cell>
          <cell r="D1250" t="str">
            <v>Nguyễn Văn</v>
          </cell>
          <cell r="E1250" t="str">
            <v>Hoàng</v>
          </cell>
          <cell r="F1250">
            <v>10</v>
          </cell>
          <cell r="G1250" t="str">
            <v>Khoa học máy tính</v>
          </cell>
          <cell r="H1250" t="str">
            <v>Khoa Công nghệ thông tin</v>
          </cell>
          <cell r="I1250" t="str">
            <v>Thạc sĩ, Giảng viên</v>
          </cell>
          <cell r="J1250">
            <v>3.66</v>
          </cell>
          <cell r="K1250">
            <v>0</v>
          </cell>
          <cell r="L1250" t="str">
            <v>01-Oct-21</v>
          </cell>
          <cell r="M1250" t="str">
            <v>01-Oct-10</v>
          </cell>
          <cell r="N1250">
            <v>3</v>
          </cell>
          <cell r="O1250" t="str">
            <v>1005</v>
          </cell>
          <cell r="P1250" t="str">
            <v>1005</v>
          </cell>
          <cell r="Q1250" t="str">
            <v>15.111</v>
          </cell>
          <cell r="R1250" t="str">
            <v>V.07.01.03</v>
          </cell>
          <cell r="S1250" t="str">
            <v>MTI11</v>
          </cell>
        </row>
        <row r="1251">
          <cell r="B1251" t="str">
            <v>MTI07</v>
          </cell>
          <cell r="C1251" t="str">
            <v>3120215045494</v>
          </cell>
          <cell r="D1251" t="str">
            <v>Đoàn Thị Thu</v>
          </cell>
          <cell r="E1251" t="str">
            <v>Hà</v>
          </cell>
          <cell r="F1251">
            <v>10</v>
          </cell>
          <cell r="G1251" t="str">
            <v>Khoa học máy tính</v>
          </cell>
          <cell r="H1251" t="str">
            <v>Khoa Công nghệ thông tin</v>
          </cell>
          <cell r="I1251" t="str">
            <v>Tiến sĩ, Giảng viên</v>
          </cell>
          <cell r="J1251">
            <v>3</v>
          </cell>
          <cell r="K1251">
            <v>0</v>
          </cell>
          <cell r="L1251" t="str">
            <v>01-Feb-17</v>
          </cell>
          <cell r="M1251" t="str">
            <v>01-Feb-11</v>
          </cell>
          <cell r="N1251">
            <v>2</v>
          </cell>
          <cell r="O1251" t="str">
            <v>1005</v>
          </cell>
          <cell r="P1251" t="str">
            <v>1005</v>
          </cell>
          <cell r="Q1251" t="str">
            <v>15.111</v>
          </cell>
          <cell r="R1251" t="str">
            <v>V.07.01.03</v>
          </cell>
          <cell r="S1251" t="str">
            <v>MTI07</v>
          </cell>
        </row>
        <row r="1252">
          <cell r="B1252" t="str">
            <v>MTI14</v>
          </cell>
          <cell r="C1252" t="str">
            <v>3120215034170</v>
          </cell>
          <cell r="D1252" t="str">
            <v>Nguyễn Đức</v>
          </cell>
          <cell r="E1252" t="str">
            <v>Thịnh</v>
          </cell>
          <cell r="F1252">
            <v>10</v>
          </cell>
          <cell r="G1252" t="str">
            <v>Khoa học máy tính</v>
          </cell>
          <cell r="H1252" t="str">
            <v>Khoa Công nghệ thông tin</v>
          </cell>
          <cell r="I1252" t="str">
            <v>Giảng viên</v>
          </cell>
          <cell r="J1252">
            <v>3</v>
          </cell>
          <cell r="K1252">
            <v>0</v>
          </cell>
          <cell r="L1252" t="str">
            <v>01-Aug-18</v>
          </cell>
          <cell r="M1252" t="str">
            <v>01-Aug-11</v>
          </cell>
          <cell r="N1252">
            <v>4</v>
          </cell>
          <cell r="O1252" t="str">
            <v>1005</v>
          </cell>
          <cell r="P1252" t="str">
            <v>1005</v>
          </cell>
          <cell r="Q1252" t="str">
            <v>15.111</v>
          </cell>
          <cell r="R1252" t="str">
            <v>V.07.01.03</v>
          </cell>
          <cell r="S1252" t="str">
            <v>MTI14</v>
          </cell>
        </row>
        <row r="1253">
          <cell r="B1253" t="str">
            <v>MTI15</v>
          </cell>
          <cell r="C1253" t="str">
            <v>3120215044910</v>
          </cell>
          <cell r="D1253" t="str">
            <v>Phạm Thị Lan</v>
          </cell>
          <cell r="E1253" t="str">
            <v>Anh</v>
          </cell>
          <cell r="F1253">
            <v>10</v>
          </cell>
          <cell r="G1253" t="str">
            <v>Khoa học máy tính</v>
          </cell>
          <cell r="H1253" t="str">
            <v>Khoa Công nghệ thông tin</v>
          </cell>
          <cell r="I1253" t="str">
            <v>Thạc sĩ, Giảng viên</v>
          </cell>
          <cell r="J1253">
            <v>3</v>
          </cell>
          <cell r="K1253">
            <v>0</v>
          </cell>
          <cell r="L1253" t="str">
            <v>01-May-21</v>
          </cell>
          <cell r="M1253" t="str">
            <v>01-May-15</v>
          </cell>
          <cell r="N1253">
            <v>3</v>
          </cell>
          <cell r="O1253" t="str">
            <v>1005</v>
          </cell>
          <cell r="P1253" t="str">
            <v>1005</v>
          </cell>
          <cell r="Q1253" t="str">
            <v>15.111</v>
          </cell>
          <cell r="R1253" t="str">
            <v>V.07.01.03</v>
          </cell>
          <cell r="S1253" t="str">
            <v>MTI15</v>
          </cell>
        </row>
        <row r="1254">
          <cell r="B1254" t="str">
            <v>TOT01</v>
          </cell>
          <cell r="C1254" t="str">
            <v>3120215005845</v>
          </cell>
          <cell r="D1254" t="str">
            <v>Nguyễn Văn</v>
          </cell>
          <cell r="E1254" t="str">
            <v>Định</v>
          </cell>
          <cell r="F1254">
            <v>10</v>
          </cell>
          <cell r="G1254" t="str">
            <v>Toán - Tin ứng dụng</v>
          </cell>
          <cell r="H1254" t="str">
            <v>Khoa Công nghệ thông tin</v>
          </cell>
          <cell r="I1254" t="str">
            <v>PGS.TS. Giảng viên cao cấp</v>
          </cell>
          <cell r="J1254">
            <v>7.64</v>
          </cell>
          <cell r="K1254">
            <v>0</v>
          </cell>
          <cell r="L1254" t="str">
            <v>01-Sep-19</v>
          </cell>
          <cell r="M1254" t="str">
            <v>30-Dec-16</v>
          </cell>
          <cell r="N1254">
            <v>2</v>
          </cell>
          <cell r="O1254" t="str">
            <v>1006</v>
          </cell>
          <cell r="P1254" t="str">
            <v>1006</v>
          </cell>
          <cell r="Q1254" t="str">
            <v>15.109</v>
          </cell>
          <cell r="R1254" t="str">
            <v>V.07.01.01</v>
          </cell>
          <cell r="S1254" t="str">
            <v>TG550</v>
          </cell>
        </row>
        <row r="1255">
          <cell r="B1255" t="str">
            <v>TOT02</v>
          </cell>
          <cell r="C1255" t="str">
            <v/>
          </cell>
          <cell r="D1255" t="str">
            <v>Nguyễn Hải</v>
          </cell>
          <cell r="E1255" t="str">
            <v>Thanh</v>
          </cell>
          <cell r="F1255">
            <v>10</v>
          </cell>
          <cell r="G1255" t="str">
            <v>Toán - Tin ứng dụng</v>
          </cell>
          <cell r="H1255" t="str">
            <v>Khoa Công nghệ thông tin</v>
          </cell>
          <cell r="I1255" t="str">
            <v/>
          </cell>
          <cell r="J1255">
            <v>6.1</v>
          </cell>
          <cell r="K1255">
            <v>0</v>
          </cell>
          <cell r="L1255" t="str">
            <v>01-Oct-07</v>
          </cell>
          <cell r="M1255" t="str">
            <v>01-Sep-87</v>
          </cell>
          <cell r="N1255">
            <v>2</v>
          </cell>
          <cell r="O1255" t="str">
            <v>1006</v>
          </cell>
          <cell r="P1255" t="str">
            <v>1006</v>
          </cell>
          <cell r="Q1255" t="str">
            <v>15.110</v>
          </cell>
          <cell r="R1255" t="str">
            <v>15.110</v>
          </cell>
          <cell r="S1255" t="str">
            <v>TOT02</v>
          </cell>
        </row>
        <row r="1256">
          <cell r="B1256" t="str">
            <v>TOT05</v>
          </cell>
          <cell r="C1256" t="str">
            <v>3120215005880</v>
          </cell>
          <cell r="D1256" t="str">
            <v>Hoàng Thị Thanh</v>
          </cell>
          <cell r="E1256" t="str">
            <v>Giang</v>
          </cell>
          <cell r="F1256">
            <v>10</v>
          </cell>
          <cell r="G1256" t="str">
            <v>Toán học</v>
          </cell>
          <cell r="H1256" t="str">
            <v>Khoa Công nghệ thông tin</v>
          </cell>
          <cell r="I1256" t="str">
            <v>Thạc sĩ, Giảng viên</v>
          </cell>
          <cell r="J1256">
            <v>3.99</v>
          </cell>
          <cell r="K1256">
            <v>0</v>
          </cell>
          <cell r="L1256" t="str">
            <v>01-Nov-19</v>
          </cell>
          <cell r="M1256" t="str">
            <v>01-Nov-04</v>
          </cell>
          <cell r="N1256">
            <v>3</v>
          </cell>
          <cell r="O1256" t="str">
            <v>1001</v>
          </cell>
          <cell r="P1256" t="str">
            <v>1001</v>
          </cell>
          <cell r="Q1256" t="str">
            <v>15.111</v>
          </cell>
          <cell r="R1256" t="str">
            <v>V.07.01.03</v>
          </cell>
          <cell r="S1256" t="str">
            <v>TOT05</v>
          </cell>
        </row>
        <row r="1257">
          <cell r="B1257" t="str">
            <v>TOT03</v>
          </cell>
          <cell r="C1257" t="str">
            <v>3120215005868</v>
          </cell>
          <cell r="D1257" t="str">
            <v>Nguyễn Hoàng</v>
          </cell>
          <cell r="E1257" t="str">
            <v>Huy</v>
          </cell>
          <cell r="F1257">
            <v>10</v>
          </cell>
          <cell r="G1257" t="str">
            <v>Toán học</v>
          </cell>
          <cell r="H1257" t="str">
            <v>Khoa Công nghệ thông tin</v>
          </cell>
          <cell r="I1257" t="str">
            <v>Tiến sĩ, Giảng viên</v>
          </cell>
          <cell r="J1257">
            <v>4.32</v>
          </cell>
          <cell r="K1257">
            <v>0</v>
          </cell>
          <cell r="L1257" t="str">
            <v>01-Feb-19</v>
          </cell>
          <cell r="M1257" t="str">
            <v>01-Apr-06</v>
          </cell>
          <cell r="N1257">
            <v>2</v>
          </cell>
          <cell r="O1257" t="str">
            <v>1001</v>
          </cell>
          <cell r="P1257" t="str">
            <v>1001</v>
          </cell>
          <cell r="Q1257" t="str">
            <v>15.111</v>
          </cell>
          <cell r="R1257" t="str">
            <v>V.07.01.03</v>
          </cell>
          <cell r="S1257" t="str">
            <v>TOT03</v>
          </cell>
        </row>
        <row r="1258">
          <cell r="B1258" t="str">
            <v>TOT04</v>
          </cell>
          <cell r="C1258" t="str">
            <v>3120215005874</v>
          </cell>
          <cell r="D1258" t="str">
            <v>Trần Đức</v>
          </cell>
          <cell r="E1258" t="str">
            <v>Quỳnh</v>
          </cell>
          <cell r="F1258">
            <v>10</v>
          </cell>
          <cell r="G1258" t="str">
            <v>Toán - Tin ứng dụng</v>
          </cell>
          <cell r="H1258" t="str">
            <v>Khoa Công nghệ thông tin</v>
          </cell>
          <cell r="I1258" t="str">
            <v>Tiến sĩ, Giảng viên, Trưởng khoa</v>
          </cell>
          <cell r="J1258">
            <v>3.66</v>
          </cell>
          <cell r="K1258">
            <v>0</v>
          </cell>
          <cell r="L1258" t="str">
            <v>01-Oct-17</v>
          </cell>
          <cell r="M1258" t="str">
            <v>01-Aug-08</v>
          </cell>
          <cell r="N1258">
            <v>2</v>
          </cell>
          <cell r="O1258" t="str">
            <v>1006</v>
          </cell>
          <cell r="P1258" t="str">
            <v>1006</v>
          </cell>
          <cell r="Q1258" t="str">
            <v>15.111</v>
          </cell>
          <cell r="R1258" t="str">
            <v>V.07.01.03</v>
          </cell>
          <cell r="S1258" t="str">
            <v>TOT04</v>
          </cell>
        </row>
        <row r="1259">
          <cell r="B1259" t="str">
            <v>TOT06</v>
          </cell>
          <cell r="C1259" t="str">
            <v>3120215010402</v>
          </cell>
          <cell r="D1259" t="str">
            <v>Phạm Hạ</v>
          </cell>
          <cell r="E1259" t="str">
            <v>Thủy</v>
          </cell>
          <cell r="F1259">
            <v>10</v>
          </cell>
          <cell r="G1259" t="str">
            <v>Toán - Tin ứng dụng</v>
          </cell>
          <cell r="H1259" t="str">
            <v>Khoa Công nghệ thông tin</v>
          </cell>
          <cell r="I1259" t="str">
            <v>Tiến sĩ, Giảng viên chính</v>
          </cell>
          <cell r="J1259">
            <v>6.1</v>
          </cell>
          <cell r="K1259">
            <v>0</v>
          </cell>
          <cell r="L1259" t="str">
            <v>01-Oct-15</v>
          </cell>
          <cell r="M1259" t="str">
            <v>01-Feb-08</v>
          </cell>
          <cell r="N1259">
            <v>2</v>
          </cell>
          <cell r="O1259" t="str">
            <v>1006</v>
          </cell>
          <cell r="P1259" t="str">
            <v>1006</v>
          </cell>
          <cell r="Q1259" t="str">
            <v>15.110</v>
          </cell>
          <cell r="R1259" t="str">
            <v>15.110</v>
          </cell>
          <cell r="S1259" t="str">
            <v>TG310</v>
          </cell>
        </row>
        <row r="1260">
          <cell r="B1260" t="str">
            <v>TOT07</v>
          </cell>
          <cell r="C1260" t="str">
            <v>3120215011361</v>
          </cell>
          <cell r="D1260" t="str">
            <v>Nguyễn Trọng</v>
          </cell>
          <cell r="E1260" t="str">
            <v>Kương</v>
          </cell>
          <cell r="F1260">
            <v>10</v>
          </cell>
          <cell r="G1260" t="str">
            <v>Mạng và Hệ thống thông tin</v>
          </cell>
          <cell r="H1260" t="str">
            <v>Khoa Công nghệ thông tin</v>
          </cell>
          <cell r="I1260" t="str">
            <v>Tiến sĩ, Giảng viên</v>
          </cell>
          <cell r="J1260">
            <v>3.99</v>
          </cell>
          <cell r="K1260">
            <v>0</v>
          </cell>
          <cell r="L1260" t="str">
            <v>01-Jan-19</v>
          </cell>
          <cell r="M1260" t="str">
            <v>01-Jan-08</v>
          </cell>
          <cell r="N1260">
            <v>2</v>
          </cell>
          <cell r="O1260" t="str">
            <v>1006</v>
          </cell>
          <cell r="P1260" t="str">
            <v>1006</v>
          </cell>
          <cell r="Q1260" t="str">
            <v>15.111</v>
          </cell>
          <cell r="R1260" t="str">
            <v>V.07.01.03</v>
          </cell>
          <cell r="S1260" t="str">
            <v>TOT07</v>
          </cell>
        </row>
        <row r="1261">
          <cell r="B1261" t="str">
            <v>TOT08</v>
          </cell>
          <cell r="C1261" t="str">
            <v>3120215011326</v>
          </cell>
          <cell r="D1261" t="str">
            <v>Nguyễn Xuân</v>
          </cell>
          <cell r="E1261" t="str">
            <v>Thảo</v>
          </cell>
          <cell r="F1261">
            <v>10</v>
          </cell>
          <cell r="G1261" t="str">
            <v>Mạng và Hệ thống thông tin</v>
          </cell>
          <cell r="H1261" t="str">
            <v>Khoa Công nghệ thông tin</v>
          </cell>
          <cell r="I1261" t="str">
            <v>Thạc sĩ, Giảng viên</v>
          </cell>
          <cell r="J1261">
            <v>3.99</v>
          </cell>
          <cell r="K1261">
            <v>0</v>
          </cell>
          <cell r="L1261" t="str">
            <v>01-Feb-21</v>
          </cell>
          <cell r="M1261" t="str">
            <v>01-Aug-10</v>
          </cell>
          <cell r="N1261">
            <v>3</v>
          </cell>
          <cell r="O1261" t="str">
            <v>1006</v>
          </cell>
          <cell r="P1261" t="str">
            <v>1006</v>
          </cell>
          <cell r="Q1261" t="str">
            <v>15.111</v>
          </cell>
          <cell r="R1261" t="str">
            <v>V.07.01.03</v>
          </cell>
          <cell r="S1261" t="str">
            <v>TOT08</v>
          </cell>
        </row>
        <row r="1262">
          <cell r="B1262" t="str">
            <v>TOT10</v>
          </cell>
          <cell r="C1262" t="str">
            <v>3120215033892</v>
          </cell>
          <cell r="D1262" t="str">
            <v>Nguyễn Thị</v>
          </cell>
          <cell r="E1262" t="str">
            <v>Lan</v>
          </cell>
          <cell r="F1262">
            <v>10</v>
          </cell>
          <cell r="G1262" t="str">
            <v>Mạng và Hệ thống thông tin</v>
          </cell>
          <cell r="H1262" t="str">
            <v>Khoa Công nghệ thông tin</v>
          </cell>
          <cell r="I1262" t="str">
            <v>Thạc sĩ, Giảng viên</v>
          </cell>
          <cell r="J1262">
            <v>3.33</v>
          </cell>
          <cell r="K1262">
            <v>0</v>
          </cell>
          <cell r="L1262" t="str">
            <v>01-Mar-20</v>
          </cell>
          <cell r="M1262" t="str">
            <v>01-Mar-11</v>
          </cell>
          <cell r="N1262">
            <v>3</v>
          </cell>
          <cell r="O1262" t="str">
            <v>1006</v>
          </cell>
          <cell r="P1262" t="str">
            <v>1006</v>
          </cell>
          <cell r="Q1262" t="str">
            <v>15.111</v>
          </cell>
          <cell r="R1262" t="str">
            <v>V.07.01.03</v>
          </cell>
          <cell r="S1262" t="str">
            <v>TOT10</v>
          </cell>
        </row>
        <row r="1263">
          <cell r="B1263" t="str">
            <v>TOT09</v>
          </cell>
          <cell r="C1263" t="str">
            <v>3120215034090</v>
          </cell>
          <cell r="D1263" t="str">
            <v>Ngọc Minh</v>
          </cell>
          <cell r="E1263" t="str">
            <v>Châu</v>
          </cell>
          <cell r="F1263">
            <v>10</v>
          </cell>
          <cell r="G1263" t="str">
            <v>Toán học</v>
          </cell>
          <cell r="H1263" t="str">
            <v>Khoa Công nghệ thông tin</v>
          </cell>
          <cell r="I1263" t="str">
            <v>Thạc sĩ, Giảng viên</v>
          </cell>
          <cell r="J1263">
            <v>4.32</v>
          </cell>
          <cell r="K1263">
            <v>0</v>
          </cell>
          <cell r="L1263" t="str">
            <v>01-Jan-21</v>
          </cell>
          <cell r="M1263" t="str">
            <v>01-Jul-05</v>
          </cell>
          <cell r="N1263">
            <v>3</v>
          </cell>
          <cell r="O1263" t="str">
            <v>1001</v>
          </cell>
          <cell r="P1263" t="str">
            <v>1001</v>
          </cell>
          <cell r="Q1263" t="str">
            <v>15.111</v>
          </cell>
          <cell r="R1263" t="str">
            <v>V.07.01.03</v>
          </cell>
          <cell r="S1263" t="str">
            <v>TOT09</v>
          </cell>
        </row>
        <row r="1264">
          <cell r="B1264" t="str">
            <v>TOT11</v>
          </cell>
          <cell r="C1264" t="str">
            <v>3120215035093</v>
          </cell>
          <cell r="D1264" t="str">
            <v>Nguyễn Thị Thúy</v>
          </cell>
          <cell r="E1264" t="str">
            <v>Hạnh</v>
          </cell>
          <cell r="F1264">
            <v>10</v>
          </cell>
          <cell r="G1264" t="str">
            <v>Toán học</v>
          </cell>
          <cell r="H1264" t="str">
            <v>Khoa Công nghệ thông tin</v>
          </cell>
          <cell r="I1264" t="str">
            <v>Thạc sĩ, Giảng viên</v>
          </cell>
          <cell r="J1264">
            <v>3.66</v>
          </cell>
          <cell r="K1264">
            <v>0</v>
          </cell>
          <cell r="L1264" t="str">
            <v>01-Aug-19</v>
          </cell>
          <cell r="M1264" t="str">
            <v>01-Feb-12</v>
          </cell>
          <cell r="N1264">
            <v>3</v>
          </cell>
          <cell r="O1264" t="str">
            <v>1001</v>
          </cell>
          <cell r="P1264" t="str">
            <v>1001</v>
          </cell>
          <cell r="Q1264" t="str">
            <v>15.111</v>
          </cell>
          <cell r="R1264" t="str">
            <v>V.07.01.03</v>
          </cell>
          <cell r="S1264" t="str">
            <v>TOT11</v>
          </cell>
        </row>
        <row r="1265">
          <cell r="B1265" t="str">
            <v/>
          </cell>
          <cell r="C1265" t="str">
            <v/>
          </cell>
          <cell r="D1265" t="str">
            <v>Lê Thị Thanh</v>
          </cell>
          <cell r="E1265" t="str">
            <v>Bình</v>
          </cell>
          <cell r="F1265">
            <v>10</v>
          </cell>
          <cell r="G1265" t="str">
            <v>Toán - Tin ứng dụng</v>
          </cell>
          <cell r="H1265" t="str">
            <v>Khoa Công nghệ thông tin</v>
          </cell>
          <cell r="I1265" t="str">
            <v>Kỹ sư</v>
          </cell>
          <cell r="J1265">
            <v>2.34</v>
          </cell>
          <cell r="K1265">
            <v>0</v>
          </cell>
          <cell r="L1265" t="str">
            <v>01-Jan-13</v>
          </cell>
          <cell r="M1265" t="str">
            <v>01-Jan-13</v>
          </cell>
          <cell r="N1265">
            <v>4</v>
          </cell>
          <cell r="O1265" t="str">
            <v>1006</v>
          </cell>
          <cell r="P1265" t="str">
            <v>1006</v>
          </cell>
          <cell r="Q1265" t="str">
            <v>13.095</v>
          </cell>
          <cell r="R1265" t="str">
            <v>13.095</v>
          </cell>
          <cell r="S1265" t="str">
            <v/>
          </cell>
        </row>
        <row r="1266">
          <cell r="B1266" t="str">
            <v>CNP04</v>
          </cell>
          <cell r="C1266" t="str">
            <v>3120215005999</v>
          </cell>
          <cell r="D1266" t="str">
            <v>Đào Trọng</v>
          </cell>
          <cell r="E1266" t="str">
            <v>Thắng</v>
          </cell>
          <cell r="F1266">
            <v>10</v>
          </cell>
          <cell r="G1266" t="str">
            <v>Văn phòng Khoa CNTT</v>
          </cell>
          <cell r="H1266" t="str">
            <v>Khoa Công nghệ thông tin</v>
          </cell>
          <cell r="I1266" t="str">
            <v>Nhân viên kỹ thuật</v>
          </cell>
          <cell r="J1266">
            <v>3.63</v>
          </cell>
          <cell r="K1266">
            <v>0.17</v>
          </cell>
          <cell r="L1266" t="str">
            <v>01-Sep-15</v>
          </cell>
          <cell r="M1266" t="str">
            <v>01-Sep-78</v>
          </cell>
          <cell r="N1266">
            <v>7</v>
          </cell>
          <cell r="O1266" t="str">
            <v>1009</v>
          </cell>
          <cell r="P1266" t="str">
            <v>1009</v>
          </cell>
          <cell r="Q1266" t="str">
            <v>01.007</v>
          </cell>
          <cell r="R1266" t="str">
            <v>01.007</v>
          </cell>
          <cell r="S1266" t="str">
            <v>CNP04</v>
          </cell>
        </row>
        <row r="1267">
          <cell r="B1267" t="str">
            <v/>
          </cell>
          <cell r="C1267" t="str">
            <v>3120215035449</v>
          </cell>
          <cell r="D1267" t="str">
            <v>Lê Văn</v>
          </cell>
          <cell r="E1267" t="str">
            <v>Hỗ</v>
          </cell>
          <cell r="F1267">
            <v>10</v>
          </cell>
          <cell r="G1267" t="str">
            <v>Văn phòng Khoa CNTT</v>
          </cell>
          <cell r="H1267" t="str">
            <v>Khoa Công nghệ thông tin</v>
          </cell>
          <cell r="I1267" t="str">
            <v>Kỹ thuật viên</v>
          </cell>
          <cell r="J1267">
            <v>2.86</v>
          </cell>
          <cell r="K1267">
            <v>0</v>
          </cell>
          <cell r="L1267" t="str">
            <v>01-Aug-20</v>
          </cell>
          <cell r="M1267" t="str">
            <v>01-Aug-11</v>
          </cell>
          <cell r="N1267">
            <v>4</v>
          </cell>
          <cell r="O1267" t="str">
            <v>1009</v>
          </cell>
          <cell r="P1267" t="str">
            <v>1009</v>
          </cell>
          <cell r="Q1267" t="str">
            <v>13.096</v>
          </cell>
          <cell r="R1267" t="str">
            <v>V.05.02.08</v>
          </cell>
          <cell r="S1267" t="str">
            <v/>
          </cell>
        </row>
        <row r="1268">
          <cell r="B1268" t="str">
            <v/>
          </cell>
          <cell r="C1268" t="str">
            <v>3120215035461</v>
          </cell>
          <cell r="D1268" t="str">
            <v>Giang Thị</v>
          </cell>
          <cell r="E1268" t="str">
            <v>Huệ</v>
          </cell>
          <cell r="F1268">
            <v>10</v>
          </cell>
          <cell r="G1268" t="str">
            <v>Văn phòng Khoa CNTT</v>
          </cell>
          <cell r="H1268" t="str">
            <v>Khoa Công nghệ thông tin</v>
          </cell>
          <cell r="I1268" t="str">
            <v>Kỹ thuật viên</v>
          </cell>
          <cell r="J1268">
            <v>2.86</v>
          </cell>
          <cell r="K1268">
            <v>0</v>
          </cell>
          <cell r="L1268" t="str">
            <v>01-Aug-20</v>
          </cell>
          <cell r="M1268" t="str">
            <v>01-Aug-11</v>
          </cell>
          <cell r="N1268">
            <v>4</v>
          </cell>
          <cell r="O1268" t="str">
            <v>1009</v>
          </cell>
          <cell r="P1268" t="str">
            <v>1009</v>
          </cell>
          <cell r="Q1268" t="str">
            <v>13.096</v>
          </cell>
          <cell r="R1268" t="str">
            <v>V.05.02.08</v>
          </cell>
          <cell r="S1268" t="str">
            <v/>
          </cell>
        </row>
        <row r="1269">
          <cell r="B1269" t="str">
            <v/>
          </cell>
          <cell r="C1269" t="str">
            <v>3120215005800</v>
          </cell>
          <cell r="D1269" t="str">
            <v>Đặng Thị Thanh</v>
          </cell>
          <cell r="E1269" t="str">
            <v>Bình</v>
          </cell>
          <cell r="F1269">
            <v>10</v>
          </cell>
          <cell r="G1269" t="str">
            <v>Văn phòng Khoa CNTT</v>
          </cell>
          <cell r="H1269" t="str">
            <v>Khoa Công nghệ thông tin</v>
          </cell>
          <cell r="I1269" t="str">
            <v>Chuyên viên</v>
          </cell>
          <cell r="J1269">
            <v>3.99</v>
          </cell>
          <cell r="K1269">
            <v>0</v>
          </cell>
          <cell r="L1269" t="str">
            <v>01-Jun-21</v>
          </cell>
          <cell r="M1269" t="str">
            <v>01-Jun-09</v>
          </cell>
          <cell r="N1269">
            <v>4</v>
          </cell>
          <cell r="O1269" t="str">
            <v>1009</v>
          </cell>
          <cell r="P1269" t="str">
            <v>1009</v>
          </cell>
          <cell r="Q1269" t="str">
            <v>01.003</v>
          </cell>
          <cell r="R1269" t="str">
            <v>01.003</v>
          </cell>
          <cell r="S1269" t="str">
            <v/>
          </cell>
        </row>
        <row r="1270">
          <cell r="B1270" t="str">
            <v/>
          </cell>
          <cell r="C1270" t="str">
            <v>3120215006116</v>
          </cell>
          <cell r="D1270" t="str">
            <v>Thân Thị</v>
          </cell>
          <cell r="E1270" t="str">
            <v>Huyền</v>
          </cell>
          <cell r="F1270">
            <v>10</v>
          </cell>
          <cell r="G1270" t="str">
            <v>Văn phòng Khoa CNTT</v>
          </cell>
          <cell r="H1270" t="str">
            <v>Khoa Công nghệ thông tin</v>
          </cell>
          <cell r="I1270" t="str">
            <v>Kỹ sư</v>
          </cell>
          <cell r="J1270">
            <v>3.99</v>
          </cell>
          <cell r="K1270">
            <v>0</v>
          </cell>
          <cell r="L1270" t="str">
            <v>01-Oct-21</v>
          </cell>
          <cell r="M1270" t="str">
            <v>01-Jan-14</v>
          </cell>
          <cell r="N1270">
            <v>4</v>
          </cell>
          <cell r="O1270" t="str">
            <v>1009</v>
          </cell>
          <cell r="P1270" t="str">
            <v>1009</v>
          </cell>
          <cell r="Q1270" t="str">
            <v>13.095</v>
          </cell>
          <cell r="R1270" t="str">
            <v>13.095</v>
          </cell>
          <cell r="S1270" t="str">
            <v/>
          </cell>
        </row>
        <row r="1271">
          <cell r="B1271" t="str">
            <v/>
          </cell>
          <cell r="C1271" t="str">
            <v>3120215009382</v>
          </cell>
          <cell r="D1271" t="str">
            <v>Dương Thị Hồng</v>
          </cell>
          <cell r="E1271" t="str">
            <v>Vân</v>
          </cell>
          <cell r="F1271">
            <v>10</v>
          </cell>
          <cell r="G1271" t="str">
            <v>Văn phòng Khoa CNTT</v>
          </cell>
          <cell r="H1271" t="str">
            <v>Khoa Công nghệ thông tin</v>
          </cell>
          <cell r="I1271" t="str">
            <v>Chuyên viên</v>
          </cell>
          <cell r="J1271">
            <v>3</v>
          </cell>
          <cell r="K1271">
            <v>0</v>
          </cell>
          <cell r="L1271" t="str">
            <v>01-Feb-19</v>
          </cell>
          <cell r="M1271" t="str">
            <v>01-Mar-14</v>
          </cell>
          <cell r="N1271">
            <v>4</v>
          </cell>
          <cell r="O1271" t="str">
            <v>1009</v>
          </cell>
          <cell r="P1271" t="str">
            <v>1009</v>
          </cell>
          <cell r="Q1271" t="str">
            <v>01.003</v>
          </cell>
          <cell r="R1271" t="str">
            <v>01.003</v>
          </cell>
          <cell r="S1271" t="str">
            <v/>
          </cell>
        </row>
        <row r="1272">
          <cell r="B1272" t="str">
            <v/>
          </cell>
          <cell r="C1272" t="str">
            <v>3120215008685</v>
          </cell>
          <cell r="D1272" t="str">
            <v>Nguyễn Thị</v>
          </cell>
          <cell r="E1272" t="str">
            <v>Phụng</v>
          </cell>
          <cell r="F1272">
            <v>10</v>
          </cell>
          <cell r="G1272" t="str">
            <v>TT Tính toán và Tích hợp dữ liệu</v>
          </cell>
          <cell r="H1272" t="str">
            <v>Khoa Công nghệ thông tin</v>
          </cell>
          <cell r="I1272" t="str">
            <v/>
          </cell>
          <cell r="J1272">
            <v>3</v>
          </cell>
          <cell r="K1272">
            <v>0</v>
          </cell>
          <cell r="L1272" t="str">
            <v>01-May-08</v>
          </cell>
          <cell r="M1272" t="str">
            <v>01-May-01</v>
          </cell>
          <cell r="N1272">
            <v>4</v>
          </cell>
          <cell r="O1272" t="str">
            <v>1009</v>
          </cell>
          <cell r="P1272" t="str">
            <v>1009</v>
          </cell>
          <cell r="Q1272" t="str">
            <v>13.095</v>
          </cell>
          <cell r="R1272" t="str">
            <v>13.095</v>
          </cell>
          <cell r="S1272" t="str">
            <v/>
          </cell>
        </row>
        <row r="1273">
          <cell r="B1273" t="str">
            <v/>
          </cell>
          <cell r="C1273" t="str">
            <v>3120215044847</v>
          </cell>
          <cell r="D1273" t="str">
            <v>Trịnh Thị</v>
          </cell>
          <cell r="E1273" t="str">
            <v>Nhâm</v>
          </cell>
          <cell r="F1273">
            <v>10</v>
          </cell>
          <cell r="G1273" t="str">
            <v>Văn phòng Khoa CNTT</v>
          </cell>
          <cell r="H1273" t="str">
            <v>Khoa Công nghệ thông tin</v>
          </cell>
          <cell r="I1273" t="str">
            <v>Chuyên viên</v>
          </cell>
          <cell r="J1273">
            <v>3</v>
          </cell>
          <cell r="K1273">
            <v>0</v>
          </cell>
          <cell r="L1273" t="str">
            <v>01-Jan-20</v>
          </cell>
          <cell r="M1273" t="str">
            <v>01-Jan-15</v>
          </cell>
          <cell r="N1273">
            <v>4</v>
          </cell>
          <cell r="O1273" t="str">
            <v>1009</v>
          </cell>
          <cell r="P1273" t="str">
            <v>1009</v>
          </cell>
          <cell r="Q1273" t="str">
            <v>01.003</v>
          </cell>
          <cell r="R1273" t="str">
            <v>01.003</v>
          </cell>
          <cell r="S1273" t="str">
            <v/>
          </cell>
        </row>
        <row r="1274">
          <cell r="B1274" t="str">
            <v/>
          </cell>
          <cell r="C1274" t="str">
            <v>3120215006956</v>
          </cell>
          <cell r="D1274" t="str">
            <v>Nguyễn Khánh</v>
          </cell>
          <cell r="E1274" t="str">
            <v>Thọ</v>
          </cell>
          <cell r="F1274">
            <v>10</v>
          </cell>
          <cell r="G1274" t="str">
            <v>Văn phòng Khoa CNTT</v>
          </cell>
          <cell r="H1274" t="str">
            <v>Khoa Công nghệ thông tin</v>
          </cell>
          <cell r="I1274" t="str">
            <v>Thạc sĩ, Chuyên viên</v>
          </cell>
          <cell r="J1274">
            <v>3.33</v>
          </cell>
          <cell r="K1274">
            <v>0</v>
          </cell>
          <cell r="L1274" t="str">
            <v>01-Oct-12</v>
          </cell>
          <cell r="M1274" t="str">
            <v>01-Oct-03</v>
          </cell>
          <cell r="N1274">
            <v>3</v>
          </cell>
          <cell r="O1274" t="str">
            <v>1009</v>
          </cell>
          <cell r="P1274" t="str">
            <v>1009</v>
          </cell>
          <cell r="Q1274" t="str">
            <v>01.003</v>
          </cell>
          <cell r="R1274" t="str">
            <v>01.003</v>
          </cell>
          <cell r="S1274" t="str">
            <v/>
          </cell>
        </row>
        <row r="1275">
          <cell r="B1275" t="str">
            <v/>
          </cell>
          <cell r="C1275" t="str">
            <v>3120205895584</v>
          </cell>
          <cell r="D1275" t="str">
            <v>Nguyễn Thị Bích</v>
          </cell>
          <cell r="E1275" t="str">
            <v>Hồng</v>
          </cell>
          <cell r="F1275">
            <v>10</v>
          </cell>
          <cell r="G1275" t="str">
            <v>Văn phòng Khoa CNTT</v>
          </cell>
          <cell r="H1275" t="str">
            <v>Khoa Công nghệ thông tin</v>
          </cell>
          <cell r="I1275" t="str">
            <v>Thạc sĩ, Chuyên viên</v>
          </cell>
          <cell r="J1275">
            <v>2.67</v>
          </cell>
          <cell r="K1275">
            <v>0</v>
          </cell>
          <cell r="L1275" t="str">
            <v>01-Oct-20</v>
          </cell>
          <cell r="M1275" t="str">
            <v>01-Oct-17</v>
          </cell>
          <cell r="N1275">
            <v>3</v>
          </cell>
          <cell r="O1275" t="str">
            <v>1009</v>
          </cell>
          <cell r="P1275" t="str">
            <v>1009</v>
          </cell>
          <cell r="Q1275" t="str">
            <v>01.003</v>
          </cell>
          <cell r="R1275" t="str">
            <v>01.003</v>
          </cell>
          <cell r="S1275" t="str">
            <v/>
          </cell>
        </row>
        <row r="1276">
          <cell r="B1276" t="str">
            <v>MTI03</v>
          </cell>
          <cell r="C1276" t="str">
            <v>3120215006089</v>
          </cell>
          <cell r="D1276" t="str">
            <v>Ngô Tuấn</v>
          </cell>
          <cell r="E1276" t="str">
            <v>Anh</v>
          </cell>
          <cell r="F1276">
            <v>10</v>
          </cell>
          <cell r="G1276" t="str">
            <v>Khoa học máy tính</v>
          </cell>
          <cell r="H1276" t="str">
            <v>Trung tâm Ngoại ngữ và Đào tạo quốc tế</v>
          </cell>
          <cell r="I1276" t="str">
            <v>Tiến sĩ, Giảng viên chính, Phó Giám đốc Trung tâm</v>
          </cell>
          <cell r="J1276">
            <v>5.42</v>
          </cell>
          <cell r="K1276">
            <v>0</v>
          </cell>
          <cell r="L1276" t="str">
            <v>01-Mar-19</v>
          </cell>
          <cell r="M1276" t="str">
            <v>01-Mar-11</v>
          </cell>
          <cell r="N1276">
            <v>2</v>
          </cell>
          <cell r="O1276" t="str">
            <v>6500</v>
          </cell>
          <cell r="P1276" t="str">
            <v>1005</v>
          </cell>
          <cell r="Q1276" t="str">
            <v>15.110</v>
          </cell>
          <cell r="R1276" t="str">
            <v>V.07.01.02</v>
          </cell>
          <cell r="S1276" t="str">
            <v>MTI03</v>
          </cell>
        </row>
        <row r="1277">
          <cell r="B1277" t="str">
            <v/>
          </cell>
          <cell r="C1277" t="str">
            <v>3120205701527</v>
          </cell>
          <cell r="D1277" t="str">
            <v>Dương Thị</v>
          </cell>
          <cell r="E1277" t="str">
            <v>Loan</v>
          </cell>
          <cell r="F1277">
            <v>10</v>
          </cell>
          <cell r="G1277" t="str">
            <v>Văn phòng Khoa CNTT</v>
          </cell>
          <cell r="H1277" t="str">
            <v>Khoa Công nghệ thông tin</v>
          </cell>
          <cell r="I1277" t="str">
            <v>Thạc sĩ, Chuyên viên</v>
          </cell>
          <cell r="J1277">
            <v>1.9890000000000001</v>
          </cell>
          <cell r="K1277">
            <v>0</v>
          </cell>
          <cell r="L1277" t="str">
            <v>01-Jun-22</v>
          </cell>
          <cell r="M1277" t="str">
            <v>01-Jun-22</v>
          </cell>
          <cell r="N1277">
            <v>3</v>
          </cell>
          <cell r="O1277" t="str">
            <v>1009</v>
          </cell>
          <cell r="P1277" t="str">
            <v>1009</v>
          </cell>
          <cell r="Q1277" t="str">
            <v>01.003</v>
          </cell>
          <cell r="R1277" t="str">
            <v>01.003</v>
          </cell>
          <cell r="S1277" t="str">
            <v/>
          </cell>
        </row>
        <row r="1278">
          <cell r="B1278" t="str">
            <v>TOA30</v>
          </cell>
          <cell r="C1278" t="str">
            <v/>
          </cell>
          <cell r="D1278" t="str">
            <v>Nguyễn Thành</v>
          </cell>
          <cell r="E1278" t="str">
            <v>Chiêu</v>
          </cell>
          <cell r="F1278">
            <v>10</v>
          </cell>
          <cell r="G1278" t="str">
            <v>Toán học</v>
          </cell>
          <cell r="H1278" t="str">
            <v>Khoa Công nghệ thông tin</v>
          </cell>
          <cell r="I1278" t="str">
            <v>Tiến sĩ, Giảng viên</v>
          </cell>
          <cell r="J1278">
            <v>2.5499999999999998</v>
          </cell>
          <cell r="K1278">
            <v>0</v>
          </cell>
          <cell r="L1278" t="str">
            <v>01-May-22</v>
          </cell>
          <cell r="M1278" t="str">
            <v>01-May-22</v>
          </cell>
          <cell r="N1278">
            <v>2</v>
          </cell>
          <cell r="O1278" t="str">
            <v>1001</v>
          </cell>
          <cell r="P1278" t="str">
            <v>1001</v>
          </cell>
          <cell r="Q1278" t="str">
            <v>15.111</v>
          </cell>
          <cell r="R1278" t="str">
            <v>V.07.01.03</v>
          </cell>
          <cell r="S1278" t="str">
            <v>TOA30</v>
          </cell>
        </row>
        <row r="1279">
          <cell r="B1279" t="str">
            <v>MOI22</v>
          </cell>
          <cell r="C1279" t="str">
            <v>1505215001263</v>
          </cell>
          <cell r="D1279" t="str">
            <v>Phạm Thị Mỹ</v>
          </cell>
          <cell r="E1279" t="str">
            <v>Dung</v>
          </cell>
          <cell r="F1279">
            <v>11</v>
          </cell>
          <cell r="G1279" t="str">
            <v>Kế toán tài chính</v>
          </cell>
          <cell r="H1279" t="str">
            <v>Khoa Kế toán và Quản trị kinh doanh</v>
          </cell>
          <cell r="I1279" t="str">
            <v/>
          </cell>
          <cell r="J1279">
            <v>6.92</v>
          </cell>
          <cell r="K1279">
            <v>0</v>
          </cell>
          <cell r="L1279" t="str">
            <v>01-Nov-07</v>
          </cell>
          <cell r="M1279" t="str">
            <v>01-Aug-76</v>
          </cell>
          <cell r="N1279">
            <v>2</v>
          </cell>
          <cell r="O1279" t="str">
            <v>1101</v>
          </cell>
          <cell r="P1279" t="str">
            <v>1101</v>
          </cell>
          <cell r="Q1279" t="str">
            <v>15.109</v>
          </cell>
          <cell r="R1279" t="str">
            <v>15.109</v>
          </cell>
          <cell r="S1279" t="str">
            <v>MOI22</v>
          </cell>
        </row>
        <row r="1280">
          <cell r="B1280" t="str">
            <v>BKT04</v>
          </cell>
          <cell r="C1280" t="str">
            <v>3120215004474</v>
          </cell>
          <cell r="D1280" t="str">
            <v>Nguyễn Thị</v>
          </cell>
          <cell r="E1280" t="str">
            <v>Tâm</v>
          </cell>
          <cell r="F1280">
            <v>11</v>
          </cell>
          <cell r="G1280" t="str">
            <v>Kế toán tài chính</v>
          </cell>
          <cell r="H1280" t="str">
            <v>Khoa Kế toán và Quản trị kinh doanh</v>
          </cell>
          <cell r="I1280" t="str">
            <v/>
          </cell>
          <cell r="J1280">
            <v>6.44</v>
          </cell>
          <cell r="K1280">
            <v>0</v>
          </cell>
          <cell r="L1280" t="str">
            <v>01-Dec-11</v>
          </cell>
          <cell r="M1280" t="str">
            <v>01-Mar-81</v>
          </cell>
          <cell r="N1280">
            <v>2</v>
          </cell>
          <cell r="O1280" t="str">
            <v>1101</v>
          </cell>
          <cell r="P1280" t="str">
            <v>1101</v>
          </cell>
          <cell r="Q1280" t="str">
            <v>15.110</v>
          </cell>
          <cell r="R1280" t="str">
            <v>15.110</v>
          </cell>
          <cell r="S1280" t="str">
            <v>TG083</v>
          </cell>
        </row>
        <row r="1281">
          <cell r="B1281" t="str">
            <v>BKT15</v>
          </cell>
          <cell r="C1281" t="str">
            <v>3120215004480</v>
          </cell>
          <cell r="D1281" t="str">
            <v>Bùi Thị</v>
          </cell>
          <cell r="E1281" t="str">
            <v>Phúc</v>
          </cell>
          <cell r="F1281">
            <v>11</v>
          </cell>
          <cell r="G1281" t="str">
            <v>Kế toán tài chính</v>
          </cell>
          <cell r="H1281" t="str">
            <v>Khoa Kế toán và Quản trị kinh doanh</v>
          </cell>
          <cell r="I1281" t="str">
            <v>Thạc sĩ, Giảng viên chính</v>
          </cell>
          <cell r="J1281">
            <v>6.1</v>
          </cell>
          <cell r="K1281">
            <v>0</v>
          </cell>
          <cell r="L1281" t="str">
            <v>01-Jul-15</v>
          </cell>
          <cell r="M1281" t="str">
            <v>01-Jul-03</v>
          </cell>
          <cell r="N1281">
            <v>3</v>
          </cell>
          <cell r="O1281" t="str">
            <v>1101</v>
          </cell>
          <cell r="P1281" t="str">
            <v>1101</v>
          </cell>
          <cell r="Q1281" t="str">
            <v>15.110</v>
          </cell>
          <cell r="R1281" t="str">
            <v>V.07.01.02</v>
          </cell>
          <cell r="S1281" t="str">
            <v>BKT15</v>
          </cell>
        </row>
        <row r="1282">
          <cell r="B1282" t="str">
            <v>BKT11</v>
          </cell>
          <cell r="C1282" t="str">
            <v>3120215004497</v>
          </cell>
          <cell r="D1282" t="str">
            <v>Nguyễn Xuân</v>
          </cell>
          <cell r="E1282" t="str">
            <v>Tiến</v>
          </cell>
          <cell r="F1282">
            <v>11</v>
          </cell>
          <cell r="G1282" t="str">
            <v>Kế toán tài chính</v>
          </cell>
          <cell r="H1282" t="str">
            <v>Khoa Kế toán và Quản trị kinh doanh</v>
          </cell>
          <cell r="I1282" t="str">
            <v/>
          </cell>
          <cell r="J1282">
            <v>6.1</v>
          </cell>
          <cell r="K1282">
            <v>0</v>
          </cell>
          <cell r="L1282" t="str">
            <v>01-Dec-11</v>
          </cell>
          <cell r="M1282" t="str">
            <v>01-Mar-81</v>
          </cell>
          <cell r="N1282">
            <v>3</v>
          </cell>
          <cell r="O1282" t="str">
            <v>1101</v>
          </cell>
          <cell r="P1282" t="str">
            <v>1101</v>
          </cell>
          <cell r="Q1282" t="str">
            <v>15.110</v>
          </cell>
          <cell r="R1282" t="str">
            <v>15.110</v>
          </cell>
          <cell r="S1282" t="str">
            <v>TG069</v>
          </cell>
        </row>
        <row r="1283">
          <cell r="B1283" t="str">
            <v>BKT09</v>
          </cell>
          <cell r="C1283" t="str">
            <v>3120215004501</v>
          </cell>
          <cell r="D1283" t="str">
            <v>Lê Thị Minh</v>
          </cell>
          <cell r="E1283" t="str">
            <v>Châu</v>
          </cell>
          <cell r="F1283">
            <v>11</v>
          </cell>
          <cell r="G1283" t="str">
            <v>Kế toán tài chính</v>
          </cell>
          <cell r="H1283" t="str">
            <v>Khoa Kế toán và Quản trị kinh doanh</v>
          </cell>
          <cell r="I1283" t="str">
            <v>Tiến sĩ, Giảng viên chính, Trưởng BM</v>
          </cell>
          <cell r="J1283">
            <v>5.08</v>
          </cell>
          <cell r="K1283">
            <v>0</v>
          </cell>
          <cell r="L1283" t="str">
            <v>01-Apr-21</v>
          </cell>
          <cell r="M1283" t="str">
            <v>01-Apr-18</v>
          </cell>
          <cell r="N1283">
            <v>2</v>
          </cell>
          <cell r="O1283" t="str">
            <v>1101</v>
          </cell>
          <cell r="P1283" t="str">
            <v>1101</v>
          </cell>
          <cell r="Q1283" t="str">
            <v>15.110</v>
          </cell>
          <cell r="R1283" t="str">
            <v>V.07.01.02</v>
          </cell>
          <cell r="S1283" t="str">
            <v>BKT09</v>
          </cell>
        </row>
        <row r="1284">
          <cell r="B1284" t="str">
            <v>BKT16</v>
          </cell>
          <cell r="C1284" t="str">
            <v>3120215004560</v>
          </cell>
          <cell r="D1284" t="str">
            <v>Nguyễn Thị Hoàng</v>
          </cell>
          <cell r="E1284" t="str">
            <v>Mai</v>
          </cell>
          <cell r="F1284">
            <v>11</v>
          </cell>
          <cell r="G1284" t="str">
            <v>Kế toán tài chính</v>
          </cell>
          <cell r="H1284" t="str">
            <v>Khoa Kế toán và Quản trị kinh doanh</v>
          </cell>
          <cell r="I1284" t="str">
            <v/>
          </cell>
          <cell r="J1284">
            <v>3</v>
          </cell>
          <cell r="K1284">
            <v>0</v>
          </cell>
          <cell r="L1284" t="str">
            <v>01-Oct-11</v>
          </cell>
          <cell r="M1284" t="str">
            <v>01-Oct-05</v>
          </cell>
          <cell r="N1284">
            <v>4</v>
          </cell>
          <cell r="O1284" t="str">
            <v>1101</v>
          </cell>
          <cell r="P1284" t="str">
            <v>1101</v>
          </cell>
          <cell r="Q1284" t="str">
            <v>15.111</v>
          </cell>
          <cell r="R1284" t="str">
            <v>15.111</v>
          </cell>
          <cell r="S1284" t="str">
            <v>BKT16</v>
          </cell>
        </row>
        <row r="1285">
          <cell r="B1285" t="str">
            <v>BKT01</v>
          </cell>
          <cell r="C1285" t="str">
            <v>3120215004599</v>
          </cell>
          <cell r="D1285" t="str">
            <v>Phí Thị Diễm</v>
          </cell>
          <cell r="E1285" t="str">
            <v>Hồng</v>
          </cell>
          <cell r="F1285">
            <v>11</v>
          </cell>
          <cell r="G1285" t="str">
            <v>Kế toán tài chính</v>
          </cell>
          <cell r="H1285" t="str">
            <v>Khoa Kế toán và Quản trị kinh doanh</v>
          </cell>
          <cell r="I1285" t="str">
            <v>Tiến sĩ, Giảng viên chính</v>
          </cell>
          <cell r="J1285">
            <v>4.4000000000000004</v>
          </cell>
          <cell r="K1285">
            <v>0</v>
          </cell>
          <cell r="L1285" t="str">
            <v>01-Dec-20</v>
          </cell>
          <cell r="M1285" t="str">
            <v>01-Dec-20</v>
          </cell>
          <cell r="N1285">
            <v>2</v>
          </cell>
          <cell r="O1285" t="str">
            <v>1101</v>
          </cell>
          <cell r="P1285" t="str">
            <v>1101</v>
          </cell>
          <cell r="Q1285" t="str">
            <v>15.110</v>
          </cell>
          <cell r="R1285" t="str">
            <v>V.07.01.02</v>
          </cell>
          <cell r="S1285" t="str">
            <v>BKT01</v>
          </cell>
        </row>
        <row r="1286">
          <cell r="B1286" t="str">
            <v>BKT03</v>
          </cell>
          <cell r="C1286" t="str">
            <v>3120215004576</v>
          </cell>
          <cell r="D1286" t="str">
            <v>Trần Nguyễn Thị</v>
          </cell>
          <cell r="E1286" t="str">
            <v>Yến</v>
          </cell>
          <cell r="F1286">
            <v>11</v>
          </cell>
          <cell r="G1286" t="str">
            <v>Kế toán tài chính</v>
          </cell>
          <cell r="H1286" t="str">
            <v>Khoa Kế toán và Quản trị kinh doanh</v>
          </cell>
          <cell r="I1286" t="str">
            <v>Thạc sĩ, Giảng viên</v>
          </cell>
          <cell r="J1286">
            <v>3.66</v>
          </cell>
          <cell r="K1286">
            <v>0</v>
          </cell>
          <cell r="L1286" t="str">
            <v>01-Nov-20</v>
          </cell>
          <cell r="M1286" t="str">
            <v>01-Nov-09</v>
          </cell>
          <cell r="N1286">
            <v>3</v>
          </cell>
          <cell r="O1286" t="str">
            <v>1101</v>
          </cell>
          <cell r="P1286" t="str">
            <v>1101</v>
          </cell>
          <cell r="Q1286" t="str">
            <v>15.111</v>
          </cell>
          <cell r="R1286" t="str">
            <v>V.07.01.03</v>
          </cell>
          <cell r="S1286" t="str">
            <v>BKT03</v>
          </cell>
        </row>
        <row r="1287">
          <cell r="B1287" t="str">
            <v>BKT19</v>
          </cell>
          <cell r="C1287" t="str">
            <v>3120215009830</v>
          </cell>
          <cell r="D1287" t="str">
            <v>Trần Minh</v>
          </cell>
          <cell r="E1287" t="str">
            <v>Huệ</v>
          </cell>
          <cell r="F1287">
            <v>11</v>
          </cell>
          <cell r="G1287" t="str">
            <v>Kế toán tài chính</v>
          </cell>
          <cell r="H1287" t="str">
            <v>Khoa Kế toán và Quản trị kinh doanh</v>
          </cell>
          <cell r="I1287" t="str">
            <v>Tiến sĩ, Giảng viên</v>
          </cell>
          <cell r="J1287">
            <v>3.66</v>
          </cell>
          <cell r="K1287">
            <v>0</v>
          </cell>
          <cell r="L1287" t="str">
            <v>01-Aug-20</v>
          </cell>
          <cell r="M1287" t="str">
            <v>01-Aug-09</v>
          </cell>
          <cell r="N1287">
            <v>2</v>
          </cell>
          <cell r="O1287" t="str">
            <v>1101</v>
          </cell>
          <cell r="P1287" t="str">
            <v>1101</v>
          </cell>
          <cell r="Q1287" t="str">
            <v>15.111</v>
          </cell>
          <cell r="R1287" t="str">
            <v>V.07.01.03</v>
          </cell>
          <cell r="S1287" t="str">
            <v>BKT19</v>
          </cell>
        </row>
        <row r="1288">
          <cell r="B1288" t="str">
            <v>BKT08</v>
          </cell>
          <cell r="C1288" t="str">
            <v>3120215011116</v>
          </cell>
          <cell r="D1288" t="str">
            <v>Nguyễn Thị</v>
          </cell>
          <cell r="E1288" t="str">
            <v>Thủy</v>
          </cell>
          <cell r="F1288">
            <v>11</v>
          </cell>
          <cell r="G1288" t="str">
            <v>Kế toán tài chính</v>
          </cell>
          <cell r="H1288" t="str">
            <v>Khoa Kế toán và Quản trị kinh doanh</v>
          </cell>
          <cell r="I1288" t="str">
            <v>Tiến sĩ, Giảng viên chính, Phó BM</v>
          </cell>
          <cell r="J1288">
            <v>4.4000000000000004</v>
          </cell>
          <cell r="K1288">
            <v>0</v>
          </cell>
          <cell r="L1288" t="str">
            <v>01-Dec-20</v>
          </cell>
          <cell r="M1288" t="str">
            <v>01-Dec-20</v>
          </cell>
          <cell r="N1288">
            <v>2</v>
          </cell>
          <cell r="O1288" t="str">
            <v>1101</v>
          </cell>
          <cell r="P1288" t="str">
            <v>1101</v>
          </cell>
          <cell r="Q1288" t="str">
            <v>15.110</v>
          </cell>
          <cell r="R1288" t="str">
            <v>V.07.01.02</v>
          </cell>
          <cell r="S1288" t="str">
            <v>BKT08</v>
          </cell>
        </row>
        <row r="1289">
          <cell r="B1289" t="str">
            <v>BKT02</v>
          </cell>
          <cell r="C1289" t="str">
            <v>3120215016950</v>
          </cell>
          <cell r="D1289" t="str">
            <v>Nguyễn Đăng</v>
          </cell>
          <cell r="E1289" t="str">
            <v>Học</v>
          </cell>
          <cell r="F1289">
            <v>11</v>
          </cell>
          <cell r="G1289" t="str">
            <v>Kế toán tài chính</v>
          </cell>
          <cell r="H1289" t="str">
            <v>Khoa Kế toán và Quản trị kinh doanh</v>
          </cell>
          <cell r="I1289" t="str">
            <v>Thạc sĩ, Giảng viên</v>
          </cell>
          <cell r="J1289">
            <v>3.66</v>
          </cell>
          <cell r="K1289">
            <v>0</v>
          </cell>
          <cell r="L1289" t="str">
            <v>01-Aug-20</v>
          </cell>
          <cell r="M1289" t="str">
            <v>01-Aug-10</v>
          </cell>
          <cell r="N1289">
            <v>3</v>
          </cell>
          <cell r="O1289" t="str">
            <v>1101</v>
          </cell>
          <cell r="P1289" t="str">
            <v>1101</v>
          </cell>
          <cell r="Q1289" t="str">
            <v>15.111</v>
          </cell>
          <cell r="R1289" t="str">
            <v>V.07.01.03</v>
          </cell>
          <cell r="S1289" t="str">
            <v>BKT02</v>
          </cell>
        </row>
        <row r="1290">
          <cell r="B1290" t="str">
            <v>BKT12</v>
          </cell>
          <cell r="C1290" t="str">
            <v>3120215036435</v>
          </cell>
          <cell r="D1290" t="str">
            <v>Trần Thị</v>
          </cell>
          <cell r="E1290" t="str">
            <v>Thương</v>
          </cell>
          <cell r="F1290">
            <v>11</v>
          </cell>
          <cell r="G1290" t="str">
            <v>Kế toán tài chính</v>
          </cell>
          <cell r="H1290" t="str">
            <v>Khoa Kế toán và Quản trị kinh doanh</v>
          </cell>
          <cell r="I1290" t="str">
            <v>Tiến sĩ, Giảng viên</v>
          </cell>
          <cell r="J1290">
            <v>3.33</v>
          </cell>
          <cell r="K1290">
            <v>0</v>
          </cell>
          <cell r="L1290" t="str">
            <v>01-Feb-20</v>
          </cell>
          <cell r="M1290" t="str">
            <v>01-Feb-12</v>
          </cell>
          <cell r="N1290">
            <v>2</v>
          </cell>
          <cell r="O1290" t="str">
            <v>1101</v>
          </cell>
          <cell r="P1290" t="str">
            <v>1101</v>
          </cell>
          <cell r="Q1290" t="str">
            <v>15.111</v>
          </cell>
          <cell r="R1290" t="str">
            <v>V.07.01.03</v>
          </cell>
          <cell r="S1290" t="str">
            <v>BKT12</v>
          </cell>
        </row>
        <row r="1291">
          <cell r="B1291" t="str">
            <v>BKT21</v>
          </cell>
          <cell r="C1291" t="str">
            <v>3120215039196</v>
          </cell>
          <cell r="D1291" t="str">
            <v>Phan Lê</v>
          </cell>
          <cell r="E1291" t="str">
            <v>Trang</v>
          </cell>
          <cell r="F1291">
            <v>11</v>
          </cell>
          <cell r="G1291" t="str">
            <v>Kế toán tài chính</v>
          </cell>
          <cell r="H1291" t="str">
            <v>Khoa Kế toán và Quản trị kinh doanh</v>
          </cell>
          <cell r="I1291" t="str">
            <v>Thạc sĩ, Giảng viên</v>
          </cell>
          <cell r="J1291">
            <v>3</v>
          </cell>
          <cell r="K1291">
            <v>0</v>
          </cell>
          <cell r="L1291" t="str">
            <v>01-Jan-19</v>
          </cell>
          <cell r="M1291" t="str">
            <v>01-Jan-13</v>
          </cell>
          <cell r="N1291">
            <v>3</v>
          </cell>
          <cell r="O1291" t="str">
            <v>1101</v>
          </cell>
          <cell r="P1291" t="str">
            <v>1101</v>
          </cell>
          <cell r="Q1291" t="str">
            <v>15.111</v>
          </cell>
          <cell r="R1291" t="str">
            <v>V.07.01.03</v>
          </cell>
          <cell r="S1291" t="str">
            <v>BKT21</v>
          </cell>
        </row>
        <row r="1292">
          <cell r="B1292" t="str">
            <v>BKT20</v>
          </cell>
          <cell r="C1292" t="str">
            <v>3120215039173</v>
          </cell>
          <cell r="D1292" t="str">
            <v>Hoàng Thị Mai</v>
          </cell>
          <cell r="E1292" t="str">
            <v>Anh</v>
          </cell>
          <cell r="F1292">
            <v>11</v>
          </cell>
          <cell r="G1292" t="str">
            <v>Kế toán tài chính</v>
          </cell>
          <cell r="H1292" t="str">
            <v>Khoa Kế toán và Quản trị kinh doanh</v>
          </cell>
          <cell r="I1292" t="str">
            <v>Thạc sĩ, Giảng viên</v>
          </cell>
          <cell r="J1292">
            <v>3.33</v>
          </cell>
          <cell r="K1292">
            <v>0</v>
          </cell>
          <cell r="L1292" t="str">
            <v>01-Jan-21</v>
          </cell>
          <cell r="M1292" t="str">
            <v>01-Jan-13</v>
          </cell>
          <cell r="N1292">
            <v>3</v>
          </cell>
          <cell r="O1292" t="str">
            <v>1101</v>
          </cell>
          <cell r="P1292" t="str">
            <v>1101</v>
          </cell>
          <cell r="Q1292" t="str">
            <v>15.111</v>
          </cell>
          <cell r="R1292" t="str">
            <v>V.07.01.03</v>
          </cell>
          <cell r="S1292" t="str">
            <v>BKT20</v>
          </cell>
        </row>
        <row r="1293">
          <cell r="B1293" t="str">
            <v>BKT23</v>
          </cell>
          <cell r="C1293" t="str">
            <v>3120215040120</v>
          </cell>
          <cell r="D1293" t="str">
            <v>Lê Văn</v>
          </cell>
          <cell r="E1293" t="str">
            <v>Liên</v>
          </cell>
          <cell r="F1293">
            <v>11</v>
          </cell>
          <cell r="G1293" t="str">
            <v>Kế toán tài chính</v>
          </cell>
          <cell r="H1293" t="str">
            <v>Khoa Kế toán và Quản trị kinh doanh</v>
          </cell>
          <cell r="I1293" t="str">
            <v>Tiến sĩ, Giảng viên</v>
          </cell>
          <cell r="J1293">
            <v>4.6500000000000004</v>
          </cell>
          <cell r="K1293">
            <v>0</v>
          </cell>
          <cell r="L1293" t="str">
            <v>01-Jan-14</v>
          </cell>
          <cell r="M1293" t="str">
            <v>01-Jul-93</v>
          </cell>
          <cell r="N1293">
            <v>2</v>
          </cell>
          <cell r="O1293" t="str">
            <v>1101</v>
          </cell>
          <cell r="P1293" t="str">
            <v>1101</v>
          </cell>
          <cell r="Q1293" t="str">
            <v>15.111</v>
          </cell>
          <cell r="R1293" t="str">
            <v>15.111</v>
          </cell>
          <cell r="S1293" t="str">
            <v>MG350</v>
          </cell>
        </row>
        <row r="1294">
          <cell r="B1294" t="str">
            <v>BKT05</v>
          </cell>
          <cell r="C1294" t="str">
            <v>3120215041878</v>
          </cell>
          <cell r="D1294" t="str">
            <v>Trần Thị Hải</v>
          </cell>
          <cell r="E1294" t="str">
            <v>Phương</v>
          </cell>
          <cell r="F1294">
            <v>11</v>
          </cell>
          <cell r="G1294" t="str">
            <v>Kế toán tài chính</v>
          </cell>
          <cell r="H1294" t="str">
            <v>Khoa Kế toán và Quản trị kinh doanh</v>
          </cell>
          <cell r="I1294" t="str">
            <v>Giảng viên</v>
          </cell>
          <cell r="J1294">
            <v>3</v>
          </cell>
          <cell r="K1294">
            <v>0</v>
          </cell>
          <cell r="L1294" t="str">
            <v>01-Jan-20</v>
          </cell>
          <cell r="M1294" t="str">
            <v>01-Jan-14</v>
          </cell>
          <cell r="N1294">
            <v>4</v>
          </cell>
          <cell r="O1294" t="str">
            <v>1101</v>
          </cell>
          <cell r="P1294" t="str">
            <v>1101</v>
          </cell>
          <cell r="Q1294" t="str">
            <v>15.111</v>
          </cell>
          <cell r="R1294" t="str">
            <v>V.07.01.03</v>
          </cell>
          <cell r="S1294" t="str">
            <v>BKT05</v>
          </cell>
        </row>
        <row r="1295">
          <cell r="B1295" t="str">
            <v>BKT10</v>
          </cell>
          <cell r="C1295" t="str">
            <v>3120205834748</v>
          </cell>
          <cell r="D1295" t="str">
            <v>Nguyễn Thị Hải</v>
          </cell>
          <cell r="E1295" t="str">
            <v>Bình</v>
          </cell>
          <cell r="F1295">
            <v>11</v>
          </cell>
          <cell r="G1295" t="str">
            <v>Kế toán tài chính</v>
          </cell>
          <cell r="H1295" t="str">
            <v>Khoa Kế toán và Quản trị kinh doanh</v>
          </cell>
          <cell r="I1295" t="str">
            <v>Thạc sĩ, Giảng viên</v>
          </cell>
          <cell r="J1295">
            <v>3.66</v>
          </cell>
          <cell r="K1295">
            <v>0</v>
          </cell>
          <cell r="L1295" t="str">
            <v>01-Mar-21</v>
          </cell>
          <cell r="M1295" t="str">
            <v>01-Mar-09</v>
          </cell>
          <cell r="N1295">
            <v>3</v>
          </cell>
          <cell r="O1295" t="str">
            <v>1101</v>
          </cell>
          <cell r="P1295" t="str">
            <v>1101</v>
          </cell>
          <cell r="Q1295" t="str">
            <v>15.111</v>
          </cell>
          <cell r="R1295" t="str">
            <v>V.07.01.03</v>
          </cell>
          <cell r="S1295" t="str">
            <v>BKT10</v>
          </cell>
        </row>
        <row r="1296">
          <cell r="B1296" t="str">
            <v>TCH01</v>
          </cell>
          <cell r="C1296" t="str">
            <v>3120215004632</v>
          </cell>
          <cell r="D1296" t="str">
            <v>Nguyễn Kiều</v>
          </cell>
          <cell r="E1296" t="str">
            <v>Diễm</v>
          </cell>
          <cell r="F1296">
            <v>11</v>
          </cell>
          <cell r="G1296" t="str">
            <v>Tài chính</v>
          </cell>
          <cell r="H1296" t="str">
            <v>Khoa Kế toán và Quản trị kinh doanh</v>
          </cell>
          <cell r="I1296" t="str">
            <v>Tiến sĩ, Giảng viên</v>
          </cell>
          <cell r="J1296">
            <v>2.67</v>
          </cell>
          <cell r="K1296">
            <v>0</v>
          </cell>
          <cell r="L1296" t="str">
            <v>01-Sep-03</v>
          </cell>
          <cell r="M1296" t="str">
            <v>01-Sep-00</v>
          </cell>
          <cell r="N1296">
            <v>2</v>
          </cell>
          <cell r="O1296" t="str">
            <v>1102</v>
          </cell>
          <cell r="P1296" t="str">
            <v>1102</v>
          </cell>
          <cell r="Q1296" t="str">
            <v>15.111</v>
          </cell>
          <cell r="R1296" t="str">
            <v>15.111</v>
          </cell>
          <cell r="S1296" t="str">
            <v>TCH01</v>
          </cell>
        </row>
        <row r="1297">
          <cell r="B1297" t="str">
            <v>TCH02</v>
          </cell>
          <cell r="C1297" t="str">
            <v>3120215004626</v>
          </cell>
          <cell r="D1297" t="str">
            <v>Kim Thị</v>
          </cell>
          <cell r="E1297" t="str">
            <v>Dung</v>
          </cell>
          <cell r="F1297">
            <v>11</v>
          </cell>
          <cell r="G1297" t="str">
            <v>Tài chính</v>
          </cell>
          <cell r="H1297" t="str">
            <v>Khoa Kế toán và Quản trị kinh doanh</v>
          </cell>
          <cell r="I1297" t="str">
            <v>PGS.TS. Giảng viên cao cấp</v>
          </cell>
          <cell r="J1297">
            <v>6.92</v>
          </cell>
          <cell r="K1297">
            <v>0</v>
          </cell>
          <cell r="L1297" t="str">
            <v>01-Oct-16</v>
          </cell>
          <cell r="M1297" t="str">
            <v>30-Dec-16</v>
          </cell>
          <cell r="N1297">
            <v>2</v>
          </cell>
          <cell r="O1297" t="str">
            <v>1102</v>
          </cell>
          <cell r="P1297" t="str">
            <v>1102</v>
          </cell>
          <cell r="Q1297" t="str">
            <v>15.109</v>
          </cell>
          <cell r="R1297" t="str">
            <v>V.07.01.01</v>
          </cell>
          <cell r="S1297" t="str">
            <v>TG437</v>
          </cell>
        </row>
        <row r="1298">
          <cell r="B1298" t="str">
            <v>TCH03</v>
          </cell>
          <cell r="C1298" t="str">
            <v>3120215004610</v>
          </cell>
          <cell r="D1298" t="str">
            <v>Lê Hữu</v>
          </cell>
          <cell r="E1298" t="str">
            <v>ảnh</v>
          </cell>
          <cell r="F1298">
            <v>11</v>
          </cell>
          <cell r="G1298" t="str">
            <v>Tài chính</v>
          </cell>
          <cell r="H1298" t="str">
            <v>Khoa Kế toán và Quản trị kinh doanh</v>
          </cell>
          <cell r="I1298" t="str">
            <v>PGS.TS. Giảng viên cao cấp</v>
          </cell>
          <cell r="J1298">
            <v>7.64</v>
          </cell>
          <cell r="K1298">
            <v>0</v>
          </cell>
          <cell r="L1298" t="str">
            <v>01-Dec-19</v>
          </cell>
          <cell r="M1298" t="str">
            <v>30-Dec-16</v>
          </cell>
          <cell r="N1298">
            <v>2</v>
          </cell>
          <cell r="O1298" t="str">
            <v>1102</v>
          </cell>
          <cell r="P1298" t="str">
            <v>1102</v>
          </cell>
          <cell r="Q1298" t="str">
            <v>15.109</v>
          </cell>
          <cell r="R1298" t="str">
            <v>V.07.01.01</v>
          </cell>
          <cell r="S1298" t="str">
            <v>TCH03</v>
          </cell>
        </row>
        <row r="1299">
          <cell r="B1299" t="str">
            <v>TCH05</v>
          </cell>
          <cell r="C1299" t="str">
            <v>3120215004649</v>
          </cell>
          <cell r="D1299" t="str">
            <v>Nguyễn Duy</v>
          </cell>
          <cell r="E1299" t="str">
            <v>Linh</v>
          </cell>
          <cell r="F1299">
            <v>11</v>
          </cell>
          <cell r="G1299" t="str">
            <v>Tài chính</v>
          </cell>
          <cell r="H1299" t="str">
            <v>Khoa Kế toán và Quản trị kinh doanh</v>
          </cell>
          <cell r="I1299" t="str">
            <v>Thạc sĩ, Giảng viên</v>
          </cell>
          <cell r="J1299">
            <v>4.6500000000000004</v>
          </cell>
          <cell r="K1299">
            <v>0</v>
          </cell>
          <cell r="L1299" t="str">
            <v>01-Sep-20</v>
          </cell>
          <cell r="M1299" t="str">
            <v>01-Sep-00</v>
          </cell>
          <cell r="N1299">
            <v>3</v>
          </cell>
          <cell r="O1299" t="str">
            <v>1102</v>
          </cell>
          <cell r="P1299" t="str">
            <v>1102</v>
          </cell>
          <cell r="Q1299" t="str">
            <v>15.111</v>
          </cell>
          <cell r="R1299" t="str">
            <v>V.07.01.03</v>
          </cell>
          <cell r="S1299" t="str">
            <v>TCH05</v>
          </cell>
        </row>
        <row r="1300">
          <cell r="B1300" t="str">
            <v>TCH06</v>
          </cell>
          <cell r="C1300" t="str">
            <v>3120215010086</v>
          </cell>
          <cell r="D1300" t="str">
            <v>Lê Thị Thanh</v>
          </cell>
          <cell r="E1300" t="str">
            <v>Hảo</v>
          </cell>
          <cell r="F1300">
            <v>11</v>
          </cell>
          <cell r="G1300" t="str">
            <v>Tài chính</v>
          </cell>
          <cell r="H1300" t="str">
            <v>Khoa Kế toán và Quản trị kinh doanh</v>
          </cell>
          <cell r="I1300" t="str">
            <v>Thạc sĩ, Giảng viên, Phó BM phụ trách</v>
          </cell>
          <cell r="J1300">
            <v>3.99</v>
          </cell>
          <cell r="K1300">
            <v>0</v>
          </cell>
          <cell r="L1300" t="str">
            <v>01-Feb-21</v>
          </cell>
          <cell r="M1300" t="str">
            <v>01-Feb-08</v>
          </cell>
          <cell r="N1300">
            <v>3</v>
          </cell>
          <cell r="O1300" t="str">
            <v>1102</v>
          </cell>
          <cell r="P1300" t="str">
            <v>1102</v>
          </cell>
          <cell r="Q1300" t="str">
            <v>15.111</v>
          </cell>
          <cell r="R1300" t="str">
            <v>V.07.01.03</v>
          </cell>
          <cell r="S1300" t="str">
            <v>TCH06</v>
          </cell>
        </row>
        <row r="1301">
          <cell r="B1301" t="str">
            <v>TCH07</v>
          </cell>
          <cell r="C1301" t="str">
            <v>3120215004661</v>
          </cell>
          <cell r="D1301" t="str">
            <v>Nguyễn Đăng</v>
          </cell>
          <cell r="E1301" t="str">
            <v>Tùng</v>
          </cell>
          <cell r="F1301">
            <v>11</v>
          </cell>
          <cell r="G1301" t="str">
            <v>Tài chính</v>
          </cell>
          <cell r="H1301" t="str">
            <v>Khoa Kế toán và Quản trị kinh doanh</v>
          </cell>
          <cell r="I1301" t="str">
            <v>Thạc sĩ, Giảng viên</v>
          </cell>
          <cell r="J1301">
            <v>3.33</v>
          </cell>
          <cell r="K1301">
            <v>0</v>
          </cell>
          <cell r="L1301" t="str">
            <v>01-Jan-18</v>
          </cell>
          <cell r="M1301" t="str">
            <v>01-Jan-09</v>
          </cell>
          <cell r="N1301">
            <v>3</v>
          </cell>
          <cell r="O1301" t="str">
            <v>1102</v>
          </cell>
          <cell r="P1301" t="str">
            <v>1102</v>
          </cell>
          <cell r="Q1301" t="str">
            <v>15.111</v>
          </cell>
          <cell r="R1301" t="str">
            <v>V.07.01.03</v>
          </cell>
          <cell r="S1301" t="str">
            <v>TCH07</v>
          </cell>
        </row>
        <row r="1302">
          <cell r="B1302" t="str">
            <v>TCH10</v>
          </cell>
          <cell r="C1302" t="str">
            <v>3120215021178</v>
          </cell>
          <cell r="D1302" t="str">
            <v>Hoàng Sĩ</v>
          </cell>
          <cell r="E1302" t="str">
            <v>Thính</v>
          </cell>
          <cell r="F1302">
            <v>11</v>
          </cell>
          <cell r="G1302" t="str">
            <v>Tài chính</v>
          </cell>
          <cell r="H1302" t="str">
            <v>Khoa Kế toán và Quản trị kinh doanh</v>
          </cell>
          <cell r="I1302" t="str">
            <v>Tiến sĩ, Giảng viên</v>
          </cell>
          <cell r="J1302">
            <v>3.66</v>
          </cell>
          <cell r="K1302">
            <v>0</v>
          </cell>
          <cell r="L1302" t="str">
            <v>01-Feb-21</v>
          </cell>
          <cell r="M1302" t="str">
            <v>01-Feb-10</v>
          </cell>
          <cell r="N1302">
            <v>2</v>
          </cell>
          <cell r="O1302" t="str">
            <v>1102</v>
          </cell>
          <cell r="P1302" t="str">
            <v>1102</v>
          </cell>
          <cell r="Q1302" t="str">
            <v>15.111</v>
          </cell>
          <cell r="R1302" t="str">
            <v>V.07.01.03</v>
          </cell>
          <cell r="S1302" t="str">
            <v>TCH10</v>
          </cell>
        </row>
        <row r="1303">
          <cell r="B1303" t="str">
            <v>TCH08</v>
          </cell>
          <cell r="C1303" t="str">
            <v>3120215014297</v>
          </cell>
          <cell r="D1303" t="str">
            <v>Bùi Thị</v>
          </cell>
          <cell r="E1303" t="str">
            <v>Lâm</v>
          </cell>
          <cell r="F1303">
            <v>11</v>
          </cell>
          <cell r="G1303" t="str">
            <v>Tài chính</v>
          </cell>
          <cell r="H1303" t="str">
            <v>Khoa Kế toán và Quản trị kinh doanh</v>
          </cell>
          <cell r="I1303" t="str">
            <v>Tiến sĩ, Giảng viên</v>
          </cell>
          <cell r="J1303">
            <v>3.66</v>
          </cell>
          <cell r="K1303">
            <v>0</v>
          </cell>
          <cell r="L1303" t="str">
            <v>01-Apr-21</v>
          </cell>
          <cell r="M1303" t="str">
            <v>01-Apr-10</v>
          </cell>
          <cell r="N1303">
            <v>2</v>
          </cell>
          <cell r="O1303" t="str">
            <v>1102</v>
          </cell>
          <cell r="P1303" t="str">
            <v>1102</v>
          </cell>
          <cell r="Q1303" t="str">
            <v>15.111</v>
          </cell>
          <cell r="R1303" t="str">
            <v>V.07.01.03</v>
          </cell>
          <cell r="S1303" t="str">
            <v>TCH08</v>
          </cell>
        </row>
        <row r="1304">
          <cell r="B1304" t="str">
            <v>TCH09</v>
          </cell>
          <cell r="C1304" t="str">
            <v>3120215015928</v>
          </cell>
          <cell r="D1304" t="str">
            <v>Nguyễn Thị</v>
          </cell>
          <cell r="E1304" t="str">
            <v>Hương</v>
          </cell>
          <cell r="F1304">
            <v>11</v>
          </cell>
          <cell r="G1304" t="str">
            <v>Tài chính</v>
          </cell>
          <cell r="H1304" t="str">
            <v>Khoa Kế toán và Quản trị kinh doanh</v>
          </cell>
          <cell r="I1304" t="str">
            <v>Thạc sĩ, Giảng viên, Phó BM</v>
          </cell>
          <cell r="J1304">
            <v>3.66</v>
          </cell>
          <cell r="K1304">
            <v>0</v>
          </cell>
          <cell r="L1304" t="str">
            <v>01-Feb-21</v>
          </cell>
          <cell r="M1304" t="str">
            <v>01-Feb-10</v>
          </cell>
          <cell r="N1304">
            <v>3</v>
          </cell>
          <cell r="O1304" t="str">
            <v>1102</v>
          </cell>
          <cell r="P1304" t="str">
            <v>1102</v>
          </cell>
          <cell r="Q1304" t="str">
            <v>15.111</v>
          </cell>
          <cell r="R1304" t="str">
            <v>V.07.01.03</v>
          </cell>
          <cell r="S1304" t="str">
            <v>TCH09</v>
          </cell>
        </row>
        <row r="1305">
          <cell r="B1305" t="str">
            <v>TCH11</v>
          </cell>
          <cell r="C1305" t="str">
            <v>3120215029140</v>
          </cell>
          <cell r="D1305" t="str">
            <v>Nguyễn Thị Hoàng</v>
          </cell>
          <cell r="E1305" t="str">
            <v>Giang</v>
          </cell>
          <cell r="F1305">
            <v>11</v>
          </cell>
          <cell r="G1305" t="str">
            <v>Tài chính</v>
          </cell>
          <cell r="H1305" t="str">
            <v>Khoa Kế toán và Quản trị kinh doanh</v>
          </cell>
          <cell r="I1305" t="str">
            <v>Thạc sĩ, Giảng viên</v>
          </cell>
          <cell r="J1305">
            <v>3</v>
          </cell>
          <cell r="K1305">
            <v>0</v>
          </cell>
          <cell r="L1305" t="str">
            <v>01-Aug-15</v>
          </cell>
          <cell r="M1305" t="str">
            <v>01-Aug-10</v>
          </cell>
          <cell r="N1305">
            <v>3</v>
          </cell>
          <cell r="O1305" t="str">
            <v>1102</v>
          </cell>
          <cell r="P1305" t="str">
            <v>1102</v>
          </cell>
          <cell r="Q1305" t="str">
            <v>15.111</v>
          </cell>
          <cell r="R1305" t="str">
            <v>V.07.01.03</v>
          </cell>
          <cell r="S1305" t="str">
            <v>TCH11</v>
          </cell>
        </row>
        <row r="1306">
          <cell r="B1306" t="str">
            <v>TCH12</v>
          </cell>
          <cell r="C1306" t="str">
            <v>3120215033811</v>
          </cell>
          <cell r="D1306" t="str">
            <v>Trần Trọng</v>
          </cell>
          <cell r="E1306" t="str">
            <v>Nam</v>
          </cell>
          <cell r="F1306">
            <v>11</v>
          </cell>
          <cell r="G1306" t="str">
            <v>Tài chính</v>
          </cell>
          <cell r="H1306" t="str">
            <v>Khoa Kế toán và Quản trị kinh doanh</v>
          </cell>
          <cell r="I1306" t="str">
            <v>Thạc sĩ, Giảng viên</v>
          </cell>
          <cell r="J1306">
            <v>3.33</v>
          </cell>
          <cell r="K1306">
            <v>0</v>
          </cell>
          <cell r="L1306" t="str">
            <v>01-Dec-20</v>
          </cell>
          <cell r="M1306" t="str">
            <v>01-Apr-11</v>
          </cell>
          <cell r="N1306">
            <v>3</v>
          </cell>
          <cell r="O1306" t="str">
            <v>1102</v>
          </cell>
          <cell r="P1306" t="str">
            <v>1102</v>
          </cell>
          <cell r="Q1306" t="str">
            <v>15.111</v>
          </cell>
          <cell r="R1306" t="str">
            <v>V.07.01.03</v>
          </cell>
          <cell r="S1306" t="str">
            <v>TCH12</v>
          </cell>
        </row>
        <row r="1307">
          <cell r="B1307" t="str">
            <v>TCH13</v>
          </cell>
          <cell r="C1307" t="str">
            <v>3120215036429</v>
          </cell>
          <cell r="D1307" t="str">
            <v>Đào Thị Hoàng</v>
          </cell>
          <cell r="E1307" t="str">
            <v>Anh</v>
          </cell>
          <cell r="F1307">
            <v>11</v>
          </cell>
          <cell r="G1307" t="str">
            <v>Tài chính</v>
          </cell>
          <cell r="H1307" t="str">
            <v>Khoa Kế toán và Quản trị kinh doanh</v>
          </cell>
          <cell r="I1307" t="str">
            <v>Thạc sĩ, Giảng viên</v>
          </cell>
          <cell r="J1307">
            <v>3.33</v>
          </cell>
          <cell r="K1307">
            <v>0</v>
          </cell>
          <cell r="L1307" t="str">
            <v>01-Feb-20</v>
          </cell>
          <cell r="M1307" t="str">
            <v>01-Feb-12</v>
          </cell>
          <cell r="N1307">
            <v>3</v>
          </cell>
          <cell r="O1307" t="str">
            <v>1102</v>
          </cell>
          <cell r="P1307" t="str">
            <v>1102</v>
          </cell>
          <cell r="Q1307" t="str">
            <v>15.111</v>
          </cell>
          <cell r="R1307" t="str">
            <v>V.07.01.03</v>
          </cell>
          <cell r="S1307" t="str">
            <v>TCH13</v>
          </cell>
        </row>
        <row r="1308">
          <cell r="B1308" t="str">
            <v>TCH14</v>
          </cell>
          <cell r="C1308" t="str">
            <v>3120215039180</v>
          </cell>
          <cell r="D1308" t="str">
            <v>Đặng Thị Hải</v>
          </cell>
          <cell r="E1308" t="str">
            <v>Yến</v>
          </cell>
          <cell r="F1308">
            <v>11</v>
          </cell>
          <cell r="G1308" t="str">
            <v>Tài chính</v>
          </cell>
          <cell r="H1308" t="str">
            <v>Khoa Kế toán và Quản trị kinh doanh</v>
          </cell>
          <cell r="I1308" t="str">
            <v>Thạc sĩ, Giảng viên</v>
          </cell>
          <cell r="J1308">
            <v>3.33</v>
          </cell>
          <cell r="K1308">
            <v>0</v>
          </cell>
          <cell r="L1308" t="str">
            <v>01-Jan-21</v>
          </cell>
          <cell r="M1308" t="str">
            <v>01-Jan-13</v>
          </cell>
          <cell r="N1308">
            <v>3</v>
          </cell>
          <cell r="O1308" t="str">
            <v>1102</v>
          </cell>
          <cell r="P1308" t="str">
            <v>1102</v>
          </cell>
          <cell r="Q1308" t="str">
            <v>15.111</v>
          </cell>
          <cell r="R1308" t="str">
            <v>V.07.01.03</v>
          </cell>
          <cell r="S1308" t="str">
            <v>TCH14</v>
          </cell>
        </row>
        <row r="1309">
          <cell r="B1309" t="str">
            <v>TCH15</v>
          </cell>
          <cell r="C1309" t="str">
            <v>3120215039230</v>
          </cell>
          <cell r="D1309" t="str">
            <v>Bùi Thị Hồng</v>
          </cell>
          <cell r="E1309" t="str">
            <v>Nhung</v>
          </cell>
          <cell r="F1309">
            <v>11</v>
          </cell>
          <cell r="G1309" t="str">
            <v>Tài chính</v>
          </cell>
          <cell r="H1309" t="str">
            <v>Khoa Kế toán và Quản trị kinh doanh</v>
          </cell>
          <cell r="I1309" t="str">
            <v>Thạc sĩ, Giảng viên</v>
          </cell>
          <cell r="J1309">
            <v>3</v>
          </cell>
          <cell r="K1309">
            <v>0</v>
          </cell>
          <cell r="L1309" t="str">
            <v>01-Jan-19</v>
          </cell>
          <cell r="M1309" t="str">
            <v>01-Jan-13</v>
          </cell>
          <cell r="N1309">
            <v>3</v>
          </cell>
          <cell r="O1309" t="str">
            <v>1102</v>
          </cell>
          <cell r="P1309" t="str">
            <v>1102</v>
          </cell>
          <cell r="Q1309" t="str">
            <v>15.111</v>
          </cell>
          <cell r="R1309" t="str">
            <v>V.07.01.03</v>
          </cell>
          <cell r="S1309" t="str">
            <v>TCH15</v>
          </cell>
        </row>
        <row r="1310">
          <cell r="B1310" t="str">
            <v>MKT01</v>
          </cell>
          <cell r="C1310" t="str">
            <v>3120215004422</v>
          </cell>
          <cell r="D1310" t="str">
            <v>Nguyễn Anh</v>
          </cell>
          <cell r="E1310" t="str">
            <v>Trụ</v>
          </cell>
          <cell r="F1310">
            <v>11</v>
          </cell>
          <cell r="G1310" t="str">
            <v>Marketing</v>
          </cell>
          <cell r="H1310" t="str">
            <v>Khoa Kế toán và Quản trị kinh doanh</v>
          </cell>
          <cell r="I1310" t="str">
            <v>Tiến sĩ, Giảng viên, Phó Khoa</v>
          </cell>
          <cell r="J1310">
            <v>4.6500000000000004</v>
          </cell>
          <cell r="K1310">
            <v>0</v>
          </cell>
          <cell r="L1310" t="str">
            <v>01-Oct-21</v>
          </cell>
          <cell r="M1310" t="str">
            <v>01-May-02</v>
          </cell>
          <cell r="N1310">
            <v>2</v>
          </cell>
          <cell r="O1310" t="str">
            <v>1103</v>
          </cell>
          <cell r="P1310" t="str">
            <v>1103</v>
          </cell>
          <cell r="Q1310" t="str">
            <v>15.111</v>
          </cell>
          <cell r="R1310" t="str">
            <v>V.07.01.03</v>
          </cell>
          <cell r="S1310" t="str">
            <v>MKT01</v>
          </cell>
        </row>
        <row r="1311">
          <cell r="B1311" t="str">
            <v>MOI31</v>
          </cell>
          <cell r="C1311" t="str">
            <v/>
          </cell>
          <cell r="D1311" t="str">
            <v>Nguyễn Nguyên</v>
          </cell>
          <cell r="E1311" t="str">
            <v>Cự</v>
          </cell>
          <cell r="F1311">
            <v>11</v>
          </cell>
          <cell r="G1311" t="str">
            <v>Marketing</v>
          </cell>
          <cell r="H1311" t="str">
            <v>Khoa Kế toán và Quản trị kinh doanh</v>
          </cell>
          <cell r="I1311" t="str">
            <v/>
          </cell>
          <cell r="J1311">
            <v>6.78</v>
          </cell>
          <cell r="K1311">
            <v>0.09</v>
          </cell>
          <cell r="L1311" t="str">
            <v>01-Nov-06</v>
          </cell>
          <cell r="M1311" t="str">
            <v>01-Sep-68</v>
          </cell>
          <cell r="N1311">
            <v>2</v>
          </cell>
          <cell r="O1311" t="str">
            <v>1103</v>
          </cell>
          <cell r="P1311" t="str">
            <v>1103</v>
          </cell>
          <cell r="Q1311" t="str">
            <v>15.110</v>
          </cell>
          <cell r="R1311" t="str">
            <v>15.110</v>
          </cell>
          <cell r="S1311" t="str">
            <v>MOI31</v>
          </cell>
        </row>
        <row r="1312">
          <cell r="B1312" t="str">
            <v>MOI30</v>
          </cell>
          <cell r="C1312" t="str">
            <v/>
          </cell>
          <cell r="D1312" t="str">
            <v>Hoàng Ngọc</v>
          </cell>
          <cell r="E1312" t="str">
            <v>Bích</v>
          </cell>
          <cell r="F1312">
            <v>11</v>
          </cell>
          <cell r="G1312" t="str">
            <v>Marketing</v>
          </cell>
          <cell r="H1312" t="str">
            <v>Khoa Kế toán và Quản trị kinh doanh</v>
          </cell>
          <cell r="I1312" t="str">
            <v/>
          </cell>
          <cell r="J1312">
            <v>5.76</v>
          </cell>
          <cell r="K1312">
            <v>0</v>
          </cell>
          <cell r="L1312" t="str">
            <v>01-Apr-08</v>
          </cell>
          <cell r="M1312" t="str">
            <v>01-Apr-08</v>
          </cell>
          <cell r="N1312">
            <v>4</v>
          </cell>
          <cell r="O1312" t="str">
            <v>1103</v>
          </cell>
          <cell r="P1312" t="str">
            <v>1103</v>
          </cell>
          <cell r="Q1312" t="str">
            <v>15.110</v>
          </cell>
          <cell r="R1312" t="str">
            <v>15.110</v>
          </cell>
          <cell r="S1312" t="str">
            <v>MOI30</v>
          </cell>
        </row>
        <row r="1313">
          <cell r="B1313" t="str">
            <v>MOI43</v>
          </cell>
          <cell r="C1313" t="str">
            <v/>
          </cell>
          <cell r="D1313" t="str">
            <v>Nguyễn Văn</v>
          </cell>
          <cell r="E1313" t="str">
            <v>Quý</v>
          </cell>
          <cell r="F1313">
            <v>11</v>
          </cell>
          <cell r="G1313" t="str">
            <v>Marketing</v>
          </cell>
          <cell r="H1313" t="str">
            <v>Khoa Kế toán và Quản trị kinh doanh</v>
          </cell>
          <cell r="I1313" t="str">
            <v/>
          </cell>
          <cell r="J1313">
            <v>6.1</v>
          </cell>
          <cell r="K1313">
            <v>0</v>
          </cell>
          <cell r="L1313" t="str">
            <v>01-Dec-04</v>
          </cell>
          <cell r="M1313" t="str">
            <v>01-Nov-70</v>
          </cell>
          <cell r="N1313">
            <v>4</v>
          </cell>
          <cell r="O1313" t="str">
            <v>1103</v>
          </cell>
          <cell r="P1313" t="str">
            <v>1103</v>
          </cell>
          <cell r="Q1313" t="str">
            <v>15.110</v>
          </cell>
          <cell r="R1313" t="str">
            <v>15.110</v>
          </cell>
          <cell r="S1313" t="str">
            <v>MOI43</v>
          </cell>
        </row>
        <row r="1314">
          <cell r="B1314" t="str">
            <v>MKT03</v>
          </cell>
          <cell r="C1314" t="str">
            <v>3120215004395</v>
          </cell>
          <cell r="D1314" t="str">
            <v>Đặng Văn</v>
          </cell>
          <cell r="E1314" t="str">
            <v>Tiến</v>
          </cell>
          <cell r="F1314">
            <v>11</v>
          </cell>
          <cell r="G1314" t="str">
            <v>Marketing</v>
          </cell>
          <cell r="H1314" t="str">
            <v>Khoa Kế toán và Quản trị kinh doanh</v>
          </cell>
          <cell r="I1314" t="str">
            <v/>
          </cell>
          <cell r="J1314">
            <v>6.1</v>
          </cell>
          <cell r="K1314">
            <v>0</v>
          </cell>
          <cell r="L1314" t="str">
            <v>01-Sep-11</v>
          </cell>
          <cell r="M1314" t="str">
            <v>01-Apr-83</v>
          </cell>
          <cell r="N1314">
            <v>3</v>
          </cell>
          <cell r="O1314" t="str">
            <v>1103</v>
          </cell>
          <cell r="P1314" t="str">
            <v>1103</v>
          </cell>
          <cell r="Q1314" t="str">
            <v>15.110</v>
          </cell>
          <cell r="R1314" t="str">
            <v>15.110</v>
          </cell>
          <cell r="S1314" t="str">
            <v>TG093</v>
          </cell>
        </row>
        <row r="1315">
          <cell r="B1315" t="str">
            <v>MKT05</v>
          </cell>
          <cell r="C1315" t="str">
            <v>3120215004400</v>
          </cell>
          <cell r="D1315" t="str">
            <v>Trần Hữu</v>
          </cell>
          <cell r="E1315" t="str">
            <v>Cường</v>
          </cell>
          <cell r="F1315">
            <v>11</v>
          </cell>
          <cell r="G1315" t="str">
            <v>Marketing</v>
          </cell>
          <cell r="H1315" t="str">
            <v>Khoa Kế toán và Quản trị kinh doanh</v>
          </cell>
          <cell r="I1315" t="str">
            <v>PGS.TS. Giảng viên cao cấp</v>
          </cell>
          <cell r="J1315">
            <v>7.28</v>
          </cell>
          <cell r="K1315">
            <v>0</v>
          </cell>
          <cell r="L1315" t="str">
            <v>01-Jul-21</v>
          </cell>
          <cell r="M1315" t="str">
            <v>30-Dec-16</v>
          </cell>
          <cell r="N1315">
            <v>2</v>
          </cell>
          <cell r="O1315" t="str">
            <v>1103</v>
          </cell>
          <cell r="P1315" t="str">
            <v>1103</v>
          </cell>
          <cell r="Q1315" t="str">
            <v>15.109</v>
          </cell>
          <cell r="R1315" t="str">
            <v>V.07.01.01</v>
          </cell>
          <cell r="S1315" t="str">
            <v>MKT05</v>
          </cell>
        </row>
        <row r="1316">
          <cell r="B1316" t="str">
            <v>MKT06</v>
          </cell>
          <cell r="C1316" t="str">
            <v>3120215004439</v>
          </cell>
          <cell r="D1316" t="str">
            <v>Trần Thị Thu</v>
          </cell>
          <cell r="E1316" t="str">
            <v>Hương</v>
          </cell>
          <cell r="F1316">
            <v>11</v>
          </cell>
          <cell r="G1316" t="str">
            <v>Marketing</v>
          </cell>
          <cell r="H1316" t="str">
            <v>Khoa Kế toán và Quản trị kinh doanh</v>
          </cell>
          <cell r="I1316" t="str">
            <v>Tiến sĩ, Giảng viên, Trưởng BM</v>
          </cell>
          <cell r="J1316">
            <v>4.32</v>
          </cell>
          <cell r="K1316">
            <v>0</v>
          </cell>
          <cell r="L1316" t="str">
            <v>01-May-19</v>
          </cell>
          <cell r="M1316" t="str">
            <v>01-May-03</v>
          </cell>
          <cell r="N1316">
            <v>2</v>
          </cell>
          <cell r="O1316" t="str">
            <v>1103</v>
          </cell>
          <cell r="P1316" t="str">
            <v>1103</v>
          </cell>
          <cell r="Q1316" t="str">
            <v>15.111</v>
          </cell>
          <cell r="R1316" t="str">
            <v>V.07.01.03</v>
          </cell>
          <cell r="S1316" t="str">
            <v>MKT06</v>
          </cell>
        </row>
        <row r="1317">
          <cell r="B1317" t="str">
            <v>MKT07</v>
          </cell>
          <cell r="C1317" t="str">
            <v>3120215004416</v>
          </cell>
          <cell r="D1317" t="str">
            <v>Chu Thị Kim</v>
          </cell>
          <cell r="E1317" t="str">
            <v>Loan</v>
          </cell>
          <cell r="F1317">
            <v>11</v>
          </cell>
          <cell r="G1317" t="str">
            <v>Marketing</v>
          </cell>
          <cell r="H1317" t="str">
            <v>Khoa Kế toán và Quản trị kinh doanh</v>
          </cell>
          <cell r="I1317" t="str">
            <v>Tiến sĩ, Giảng viên chính</v>
          </cell>
          <cell r="J1317">
            <v>5.42</v>
          </cell>
          <cell r="K1317">
            <v>0</v>
          </cell>
          <cell r="L1317" t="str">
            <v>01-Mar-19</v>
          </cell>
          <cell r="M1317" t="str">
            <v>01-Mar-11</v>
          </cell>
          <cell r="N1317">
            <v>2</v>
          </cell>
          <cell r="O1317" t="str">
            <v>1103</v>
          </cell>
          <cell r="P1317" t="str">
            <v>1103</v>
          </cell>
          <cell r="Q1317" t="str">
            <v>15.110</v>
          </cell>
          <cell r="R1317" t="str">
            <v>V.07.01.02</v>
          </cell>
          <cell r="S1317" t="str">
            <v>MKT07</v>
          </cell>
        </row>
        <row r="1318">
          <cell r="B1318" t="str">
            <v>MKT11</v>
          </cell>
          <cell r="C1318" t="str">
            <v>3120215011299</v>
          </cell>
          <cell r="D1318" t="str">
            <v>Nguyễn Hùng</v>
          </cell>
          <cell r="E1318" t="str">
            <v>Anh</v>
          </cell>
          <cell r="F1318">
            <v>11</v>
          </cell>
          <cell r="G1318" t="str">
            <v>Marketing</v>
          </cell>
          <cell r="H1318" t="str">
            <v>Khoa Kế toán và Quản trị kinh doanh</v>
          </cell>
          <cell r="I1318" t="str">
            <v>Tiến sĩ, Giảng viên</v>
          </cell>
          <cell r="J1318">
            <v>3.99</v>
          </cell>
          <cell r="K1318">
            <v>0</v>
          </cell>
          <cell r="L1318" t="str">
            <v>01-Aug-21</v>
          </cell>
          <cell r="M1318" t="str">
            <v>01-Aug-09</v>
          </cell>
          <cell r="N1318">
            <v>2</v>
          </cell>
          <cell r="O1318" t="str">
            <v>1103</v>
          </cell>
          <cell r="P1318" t="str">
            <v>1103</v>
          </cell>
          <cell r="Q1318" t="str">
            <v>15.111</v>
          </cell>
          <cell r="R1318" t="str">
            <v>V.07.01.03</v>
          </cell>
          <cell r="S1318" t="str">
            <v>MKT11</v>
          </cell>
        </row>
        <row r="1319">
          <cell r="B1319" t="str">
            <v>MKT08</v>
          </cell>
          <cell r="C1319" t="str">
            <v>3120215010063</v>
          </cell>
          <cell r="D1319" t="str">
            <v>Dương Thị</v>
          </cell>
          <cell r="E1319" t="str">
            <v>Hoa</v>
          </cell>
          <cell r="F1319">
            <v>11</v>
          </cell>
          <cell r="G1319" t="str">
            <v>Marketing</v>
          </cell>
          <cell r="H1319" t="str">
            <v>Khoa Kế toán và Quản trị kinh doanh</v>
          </cell>
          <cell r="I1319" t="str">
            <v>Thạc sĩ, Giảng viên</v>
          </cell>
          <cell r="J1319">
            <v>3</v>
          </cell>
          <cell r="K1319">
            <v>0</v>
          </cell>
          <cell r="L1319" t="str">
            <v>01-Oct-13</v>
          </cell>
          <cell r="M1319" t="str">
            <v>01-Oct-07</v>
          </cell>
          <cell r="N1319">
            <v>3</v>
          </cell>
          <cell r="O1319" t="str">
            <v>1103</v>
          </cell>
          <cell r="P1319" t="str">
            <v>1103</v>
          </cell>
          <cell r="Q1319" t="str">
            <v>15.111</v>
          </cell>
          <cell r="R1319" t="str">
            <v>15.111</v>
          </cell>
          <cell r="S1319" t="str">
            <v>MKT08</v>
          </cell>
        </row>
        <row r="1320">
          <cell r="B1320" t="str">
            <v>MKT09</v>
          </cell>
          <cell r="C1320" t="str">
            <v>3120215004445</v>
          </cell>
          <cell r="D1320" t="str">
            <v>Nguyễn Văn</v>
          </cell>
          <cell r="E1320" t="str">
            <v>Phương</v>
          </cell>
          <cell r="F1320">
            <v>11</v>
          </cell>
          <cell r="G1320" t="str">
            <v>Marketing</v>
          </cell>
          <cell r="H1320" t="str">
            <v>Khoa Kế toán và Quản trị kinh doanh</v>
          </cell>
          <cell r="I1320" t="str">
            <v>Tiến sĩ, Giảng viên chính, Phó BM</v>
          </cell>
          <cell r="J1320">
            <v>4.4000000000000004</v>
          </cell>
          <cell r="K1320">
            <v>0</v>
          </cell>
          <cell r="L1320" t="str">
            <v>01-Dec-20</v>
          </cell>
          <cell r="M1320" t="str">
            <v>01-Dec-20</v>
          </cell>
          <cell r="N1320">
            <v>2</v>
          </cell>
          <cell r="O1320" t="str">
            <v>1103</v>
          </cell>
          <cell r="P1320" t="str">
            <v>1103</v>
          </cell>
          <cell r="Q1320" t="str">
            <v>15.110</v>
          </cell>
          <cell r="R1320" t="str">
            <v>V.07.01.02</v>
          </cell>
          <cell r="S1320" t="str">
            <v>MKT09</v>
          </cell>
        </row>
        <row r="1321">
          <cell r="B1321" t="str">
            <v>MKT10</v>
          </cell>
          <cell r="C1321" t="str">
            <v>3120215011218</v>
          </cell>
          <cell r="D1321" t="str">
            <v>Nguyễn Thị Trang</v>
          </cell>
          <cell r="E1321" t="str">
            <v>Nhung</v>
          </cell>
          <cell r="F1321">
            <v>11</v>
          </cell>
          <cell r="G1321" t="str">
            <v>Marketing</v>
          </cell>
          <cell r="H1321" t="str">
            <v>Khoa Kế toán và Quản trị kinh doanh</v>
          </cell>
          <cell r="I1321" t="str">
            <v>Tiến sĩ, Giảng viên</v>
          </cell>
          <cell r="J1321">
            <v>3.66</v>
          </cell>
          <cell r="K1321">
            <v>0</v>
          </cell>
          <cell r="L1321" t="str">
            <v>01-Aug-21</v>
          </cell>
          <cell r="M1321" t="str">
            <v>01-Aug-09</v>
          </cell>
          <cell r="N1321">
            <v>2</v>
          </cell>
          <cell r="O1321" t="str">
            <v>1103</v>
          </cell>
          <cell r="P1321" t="str">
            <v>1103</v>
          </cell>
          <cell r="Q1321" t="str">
            <v>15.111</v>
          </cell>
          <cell r="R1321" t="str">
            <v>V.07.01.03</v>
          </cell>
          <cell r="S1321" t="str">
            <v>MKT10</v>
          </cell>
        </row>
        <row r="1322">
          <cell r="B1322" t="str">
            <v>MKT12</v>
          </cell>
          <cell r="C1322" t="str">
            <v>3120215011247</v>
          </cell>
          <cell r="D1322" t="str">
            <v>Đặng Thị Kim</v>
          </cell>
          <cell r="E1322" t="str">
            <v>Hoa</v>
          </cell>
          <cell r="F1322">
            <v>11</v>
          </cell>
          <cell r="G1322" t="str">
            <v>Marketing</v>
          </cell>
          <cell r="H1322" t="str">
            <v>Khoa Kế toán và Quản trị kinh doanh</v>
          </cell>
          <cell r="I1322" t="str">
            <v>Thạc sĩ, Giảng viên chính</v>
          </cell>
          <cell r="J1322">
            <v>4.4000000000000004</v>
          </cell>
          <cell r="K1322">
            <v>0</v>
          </cell>
          <cell r="L1322" t="str">
            <v>01-Dec-20</v>
          </cell>
          <cell r="M1322" t="str">
            <v>01-Dec-20</v>
          </cell>
          <cell r="N1322">
            <v>3</v>
          </cell>
          <cell r="O1322" t="str">
            <v>1103</v>
          </cell>
          <cell r="P1322" t="str">
            <v>1103</v>
          </cell>
          <cell r="Q1322" t="str">
            <v>15.110</v>
          </cell>
          <cell r="R1322" t="str">
            <v>V.07.01.02</v>
          </cell>
          <cell r="S1322" t="str">
            <v>MKT12</v>
          </cell>
        </row>
        <row r="1323">
          <cell r="B1323" t="str">
            <v>MKT13</v>
          </cell>
          <cell r="C1323" t="str">
            <v>3120215048877</v>
          </cell>
          <cell r="D1323" t="str">
            <v>Bùi Hồng</v>
          </cell>
          <cell r="E1323" t="str">
            <v>Quý</v>
          </cell>
          <cell r="F1323">
            <v>11</v>
          </cell>
          <cell r="G1323" t="str">
            <v>Marketing</v>
          </cell>
          <cell r="H1323" t="str">
            <v>Khoa Kế toán và Quản trị kinh doanh</v>
          </cell>
          <cell r="I1323" t="str">
            <v>Thạc sĩ, Giảng viên chính</v>
          </cell>
          <cell r="J1323">
            <v>4.4000000000000004</v>
          </cell>
          <cell r="K1323">
            <v>0</v>
          </cell>
          <cell r="L1323" t="str">
            <v>01-Dec-20</v>
          </cell>
          <cell r="M1323" t="str">
            <v>01-Dec-20</v>
          </cell>
          <cell r="N1323">
            <v>3</v>
          </cell>
          <cell r="O1323" t="str">
            <v>1103</v>
          </cell>
          <cell r="P1323" t="str">
            <v>1103</v>
          </cell>
          <cell r="Q1323" t="str">
            <v>15.110</v>
          </cell>
          <cell r="R1323" t="str">
            <v>V.07.01.02</v>
          </cell>
          <cell r="S1323" t="str">
            <v>MKT13</v>
          </cell>
        </row>
        <row r="1324">
          <cell r="B1324" t="str">
            <v>MKT15</v>
          </cell>
          <cell r="C1324" t="str">
            <v>3120215034111</v>
          </cell>
          <cell r="D1324" t="str">
            <v>Đỗ Thị Mỹ</v>
          </cell>
          <cell r="E1324" t="str">
            <v>Hạnh</v>
          </cell>
          <cell r="F1324">
            <v>11</v>
          </cell>
          <cell r="G1324" t="str">
            <v>Marketing</v>
          </cell>
          <cell r="H1324" t="str">
            <v>Khoa Kế toán và Quản trị kinh doanh</v>
          </cell>
          <cell r="I1324" t="str">
            <v>Thạc sĩ, Giảng viên</v>
          </cell>
          <cell r="J1324">
            <v>3.33</v>
          </cell>
          <cell r="K1324">
            <v>0</v>
          </cell>
          <cell r="L1324" t="str">
            <v>01-Mar-20</v>
          </cell>
          <cell r="M1324" t="str">
            <v>01-Mar-11</v>
          </cell>
          <cell r="N1324">
            <v>3</v>
          </cell>
          <cell r="O1324" t="str">
            <v>1103</v>
          </cell>
          <cell r="P1324" t="str">
            <v>1103</v>
          </cell>
          <cell r="Q1324" t="str">
            <v>15.111</v>
          </cell>
          <cell r="R1324" t="str">
            <v>V.07.01.03</v>
          </cell>
          <cell r="S1324" t="str">
            <v>MKT15</v>
          </cell>
        </row>
        <row r="1325">
          <cell r="B1325" t="str">
            <v>MKT18</v>
          </cell>
          <cell r="C1325" t="str">
            <v>3120215036616</v>
          </cell>
          <cell r="D1325" t="str">
            <v>Đỗ Thị Tuyết</v>
          </cell>
          <cell r="E1325" t="str">
            <v>Mai</v>
          </cell>
          <cell r="F1325">
            <v>11</v>
          </cell>
          <cell r="G1325" t="str">
            <v>Marketing</v>
          </cell>
          <cell r="H1325" t="str">
            <v>Khoa Kế toán và Quản trị kinh doanh</v>
          </cell>
          <cell r="I1325" t="str">
            <v>Thạc sĩ, Giảng viên</v>
          </cell>
          <cell r="J1325">
            <v>3.33</v>
          </cell>
          <cell r="K1325">
            <v>0</v>
          </cell>
          <cell r="L1325" t="str">
            <v>01-Feb-21</v>
          </cell>
          <cell r="M1325" t="str">
            <v>01-Feb-12</v>
          </cell>
          <cell r="N1325">
            <v>3</v>
          </cell>
          <cell r="O1325" t="str">
            <v>1103</v>
          </cell>
          <cell r="P1325" t="str">
            <v>1103</v>
          </cell>
          <cell r="Q1325" t="str">
            <v>15.111</v>
          </cell>
          <cell r="R1325" t="str">
            <v>V.07.01.03</v>
          </cell>
          <cell r="S1325" t="str">
            <v>MKT18</v>
          </cell>
        </row>
        <row r="1326">
          <cell r="B1326" t="str">
            <v>MKT19</v>
          </cell>
          <cell r="C1326" t="str">
            <v>3120215036622</v>
          </cell>
          <cell r="D1326" t="str">
            <v>Vũ Thị Hằng</v>
          </cell>
          <cell r="E1326" t="str">
            <v>Nga</v>
          </cell>
          <cell r="F1326">
            <v>11</v>
          </cell>
          <cell r="G1326" t="str">
            <v>Marketing</v>
          </cell>
          <cell r="H1326" t="str">
            <v>Khoa Kế toán và Quản trị kinh doanh</v>
          </cell>
          <cell r="I1326" t="str">
            <v>Thạc sĩ, Giảng viên</v>
          </cell>
          <cell r="J1326">
            <v>3.33</v>
          </cell>
          <cell r="K1326">
            <v>0</v>
          </cell>
          <cell r="L1326" t="str">
            <v>01-Jun-21</v>
          </cell>
          <cell r="M1326" t="str">
            <v>01-Jun-12</v>
          </cell>
          <cell r="N1326">
            <v>3</v>
          </cell>
          <cell r="O1326" t="str">
            <v>1103</v>
          </cell>
          <cell r="P1326" t="str">
            <v>1103</v>
          </cell>
          <cell r="Q1326" t="str">
            <v>15.111</v>
          </cell>
          <cell r="R1326" t="str">
            <v>V.07.01.03</v>
          </cell>
          <cell r="S1326" t="str">
            <v>MKT19</v>
          </cell>
        </row>
        <row r="1327">
          <cell r="B1327" t="str">
            <v>MKT16</v>
          </cell>
          <cell r="C1327" t="str">
            <v>3120215036508</v>
          </cell>
          <cell r="D1327" t="str">
            <v>Nguyễn Văn</v>
          </cell>
          <cell r="E1327" t="str">
            <v>Hướng</v>
          </cell>
          <cell r="F1327">
            <v>11</v>
          </cell>
          <cell r="G1327" t="str">
            <v>Marketing</v>
          </cell>
          <cell r="H1327" t="str">
            <v>Khoa Kế toán và Quản trị kinh doanh</v>
          </cell>
          <cell r="I1327" t="str">
            <v>Tiến sĩ, Giảng viên</v>
          </cell>
          <cell r="J1327">
            <v>3.33</v>
          </cell>
          <cell r="K1327">
            <v>0</v>
          </cell>
          <cell r="L1327" t="str">
            <v>01-Feb-21</v>
          </cell>
          <cell r="M1327" t="str">
            <v>01-Feb-12</v>
          </cell>
          <cell r="N1327">
            <v>2</v>
          </cell>
          <cell r="O1327" t="str">
            <v>1103</v>
          </cell>
          <cell r="P1327" t="str">
            <v>1103</v>
          </cell>
          <cell r="Q1327" t="str">
            <v>15.111</v>
          </cell>
          <cell r="R1327" t="str">
            <v>V.07.01.03</v>
          </cell>
          <cell r="S1327" t="str">
            <v>MKT16</v>
          </cell>
        </row>
        <row r="1328">
          <cell r="B1328" t="str">
            <v>MKT17</v>
          </cell>
          <cell r="C1328" t="str">
            <v>3120215042024</v>
          </cell>
          <cell r="D1328" t="str">
            <v>Nguyễn Trọng</v>
          </cell>
          <cell r="E1328" t="str">
            <v>Tuynh</v>
          </cell>
          <cell r="F1328">
            <v>11</v>
          </cell>
          <cell r="G1328" t="str">
            <v>Marketing</v>
          </cell>
          <cell r="H1328" t="str">
            <v>Trung tâm Quan hệ công chúng và Hỗ trợ sinh viên</v>
          </cell>
          <cell r="I1328" t="str">
            <v>Thạc sĩ, Giảng viên, Phó Giám đốc phụ trách Trung tâm</v>
          </cell>
          <cell r="J1328">
            <v>3</v>
          </cell>
          <cell r="K1328">
            <v>0</v>
          </cell>
          <cell r="L1328" t="str">
            <v>01-Jan-20</v>
          </cell>
          <cell r="M1328" t="str">
            <v>01-Jan-14</v>
          </cell>
          <cell r="N1328">
            <v>3</v>
          </cell>
          <cell r="O1328" t="str">
            <v>3600</v>
          </cell>
          <cell r="P1328" t="str">
            <v>1103</v>
          </cell>
          <cell r="Q1328" t="str">
            <v>15.111</v>
          </cell>
          <cell r="R1328" t="str">
            <v>V.07.01.03</v>
          </cell>
          <cell r="S1328" t="str">
            <v>MKT17</v>
          </cell>
        </row>
        <row r="1329">
          <cell r="B1329" t="str">
            <v>MKT04</v>
          </cell>
          <cell r="C1329" t="str">
            <v>3120215006775</v>
          </cell>
          <cell r="D1329" t="str">
            <v>Nguyễn Huy</v>
          </cell>
          <cell r="E1329" t="str">
            <v>Cường</v>
          </cell>
          <cell r="F1329">
            <v>11</v>
          </cell>
          <cell r="G1329" t="str">
            <v>Marketing</v>
          </cell>
          <cell r="H1329" t="str">
            <v>Khoa Kế toán và Quản trị kinh doanh</v>
          </cell>
          <cell r="I1329" t="str">
            <v>Thạc sĩ, Giảng viên chính, Trưởng ban TCCB</v>
          </cell>
          <cell r="J1329">
            <v>6.1</v>
          </cell>
          <cell r="K1329">
            <v>0</v>
          </cell>
          <cell r="L1329" t="str">
            <v>01-Apr-13</v>
          </cell>
          <cell r="M1329" t="str">
            <v>01-Apr-01</v>
          </cell>
          <cell r="N1329">
            <v>3</v>
          </cell>
          <cell r="O1329" t="str">
            <v>1103</v>
          </cell>
          <cell r="P1329" t="str">
            <v>1103</v>
          </cell>
          <cell r="Q1329" t="str">
            <v>15.110</v>
          </cell>
          <cell r="R1329" t="str">
            <v>15.110</v>
          </cell>
          <cell r="S1329" t="str">
            <v>TG266</v>
          </cell>
        </row>
        <row r="1330">
          <cell r="B1330" t="str">
            <v>MKT20</v>
          </cell>
          <cell r="C1330" t="str">
            <v>3120215048667</v>
          </cell>
          <cell r="D1330" t="str">
            <v>Nguyễn Thái</v>
          </cell>
          <cell r="E1330" t="str">
            <v>Tùng</v>
          </cell>
          <cell r="F1330">
            <v>11</v>
          </cell>
          <cell r="G1330" t="str">
            <v>Marketing</v>
          </cell>
          <cell r="H1330" t="str">
            <v>Khoa Kế toán và Quản trị kinh doanh</v>
          </cell>
          <cell r="I1330" t="str">
            <v>Thạc sĩ, Giảng viên</v>
          </cell>
          <cell r="J1330">
            <v>3</v>
          </cell>
          <cell r="K1330">
            <v>0</v>
          </cell>
          <cell r="L1330" t="str">
            <v>01-Jan-19</v>
          </cell>
          <cell r="M1330" t="str">
            <v>01-Jan-16</v>
          </cell>
          <cell r="N1330">
            <v>3</v>
          </cell>
          <cell r="O1330" t="str">
            <v>1103</v>
          </cell>
          <cell r="P1330" t="str">
            <v>1103</v>
          </cell>
          <cell r="Q1330" t="str">
            <v>15.111</v>
          </cell>
          <cell r="R1330" t="str">
            <v>V.07.01.03</v>
          </cell>
          <cell r="S1330" t="str">
            <v>MKT20</v>
          </cell>
        </row>
        <row r="1331">
          <cell r="B1331" t="str">
            <v>QKT14</v>
          </cell>
          <cell r="C1331" t="str">
            <v>3120215004320</v>
          </cell>
          <cell r="D1331" t="str">
            <v>Phạm Thị Hương</v>
          </cell>
          <cell r="E1331" t="str">
            <v>Dịu</v>
          </cell>
          <cell r="F1331">
            <v>11</v>
          </cell>
          <cell r="G1331" t="str">
            <v>Quản trị kinh doanh</v>
          </cell>
          <cell r="H1331" t="str">
            <v>Khoa Kế toán và Quản trị kinh doanh</v>
          </cell>
          <cell r="I1331" t="str">
            <v>Tiến sĩ, Giảng viên chính</v>
          </cell>
          <cell r="J1331">
            <v>4.4000000000000004</v>
          </cell>
          <cell r="K1331">
            <v>0</v>
          </cell>
          <cell r="L1331" t="str">
            <v>01-May-19</v>
          </cell>
          <cell r="M1331" t="str">
            <v>01-Dec-20</v>
          </cell>
          <cell r="N1331">
            <v>2</v>
          </cell>
          <cell r="O1331" t="str">
            <v>1104</v>
          </cell>
          <cell r="P1331" t="str">
            <v>1104</v>
          </cell>
          <cell r="Q1331" t="str">
            <v>15.110</v>
          </cell>
          <cell r="R1331" t="str">
            <v>V.07.01.02</v>
          </cell>
          <cell r="S1331" t="str">
            <v>QKT14</v>
          </cell>
        </row>
        <row r="1332">
          <cell r="B1332" t="str">
            <v>MOI32</v>
          </cell>
          <cell r="C1332" t="str">
            <v>3120205012481</v>
          </cell>
          <cell r="D1332" t="str">
            <v>Bùi Thị</v>
          </cell>
          <cell r="E1332" t="str">
            <v>Gia</v>
          </cell>
          <cell r="F1332">
            <v>11</v>
          </cell>
          <cell r="G1332" t="str">
            <v>Quản trị kinh doanh</v>
          </cell>
          <cell r="H1332" t="str">
            <v>Khoa Kế toán và Quản trị kinh doanh</v>
          </cell>
          <cell r="I1332" t="str">
            <v/>
          </cell>
          <cell r="J1332">
            <v>5.42</v>
          </cell>
          <cell r="K1332">
            <v>0</v>
          </cell>
          <cell r="L1332" t="str">
            <v>01-Jan-06</v>
          </cell>
          <cell r="M1332" t="str">
            <v>01-Mar-76</v>
          </cell>
          <cell r="N1332">
            <v>2</v>
          </cell>
          <cell r="O1332" t="str">
            <v>1104</v>
          </cell>
          <cell r="P1332" t="str">
            <v>1104</v>
          </cell>
          <cell r="Q1332" t="str">
            <v>15.110</v>
          </cell>
          <cell r="R1332" t="str">
            <v>15.110</v>
          </cell>
          <cell r="S1332" t="str">
            <v>MOI32</v>
          </cell>
        </row>
        <row r="1333">
          <cell r="B1333" t="str">
            <v>QKT12</v>
          </cell>
          <cell r="C1333" t="str">
            <v>3120215004293</v>
          </cell>
          <cell r="D1333" t="str">
            <v>Đỗ Thành</v>
          </cell>
          <cell r="E1333" t="str">
            <v>Xương</v>
          </cell>
          <cell r="F1333">
            <v>11</v>
          </cell>
          <cell r="G1333" t="str">
            <v>Quản trị kinh doanh</v>
          </cell>
          <cell r="H1333" t="str">
            <v>Khoa Kế toán và Quản trị kinh doanh</v>
          </cell>
          <cell r="I1333" t="str">
            <v/>
          </cell>
          <cell r="J1333">
            <v>4.9800000000000004</v>
          </cell>
          <cell r="K1333">
            <v>0.1</v>
          </cell>
          <cell r="L1333" t="str">
            <v>01-Nov-10</v>
          </cell>
          <cell r="M1333" t="str">
            <v>01-Mar-76</v>
          </cell>
          <cell r="N1333">
            <v>4</v>
          </cell>
          <cell r="O1333" t="str">
            <v>1104</v>
          </cell>
          <cell r="P1333" t="str">
            <v>1104</v>
          </cell>
          <cell r="Q1333" t="str">
            <v>15.111</v>
          </cell>
          <cell r="R1333" t="str">
            <v>15.111</v>
          </cell>
          <cell r="S1333" t="str">
            <v>TG029</v>
          </cell>
        </row>
        <row r="1334">
          <cell r="B1334" t="str">
            <v>QKT11</v>
          </cell>
          <cell r="C1334" t="str">
            <v>3120215004308</v>
          </cell>
          <cell r="D1334" t="str">
            <v>Đỗ Văn</v>
          </cell>
          <cell r="E1334" t="str">
            <v>Viện</v>
          </cell>
          <cell r="F1334">
            <v>11</v>
          </cell>
          <cell r="G1334" t="str">
            <v>Quản trị kinh doanh</v>
          </cell>
          <cell r="H1334" t="str">
            <v>Khoa Kế toán và Quản trị kinh doanh</v>
          </cell>
          <cell r="I1334" t="str">
            <v>PGS.TS. Giảng viên cao cấp</v>
          </cell>
          <cell r="J1334">
            <v>7.64</v>
          </cell>
          <cell r="K1334">
            <v>0</v>
          </cell>
          <cell r="L1334" t="str">
            <v>01-Nov-19</v>
          </cell>
          <cell r="M1334" t="str">
            <v>30-Dec-16</v>
          </cell>
          <cell r="N1334">
            <v>2</v>
          </cell>
          <cell r="O1334" t="str">
            <v>1104</v>
          </cell>
          <cell r="P1334" t="str">
            <v>1104</v>
          </cell>
          <cell r="Q1334" t="str">
            <v>15.109</v>
          </cell>
          <cell r="R1334" t="str">
            <v>V.07.01.01</v>
          </cell>
          <cell r="S1334" t="str">
            <v>TG538</v>
          </cell>
        </row>
        <row r="1335">
          <cell r="B1335" t="str">
            <v>TG013</v>
          </cell>
          <cell r="C1335" t="str">
            <v>3120215004314</v>
          </cell>
          <cell r="D1335" t="str">
            <v>Phạm Thị Minh</v>
          </cell>
          <cell r="E1335" t="str">
            <v>Nguyệt</v>
          </cell>
          <cell r="F1335">
            <v>11</v>
          </cell>
          <cell r="G1335" t="str">
            <v>Quản trị kinh doanh</v>
          </cell>
          <cell r="H1335" t="str">
            <v>Khoa Kế toán và Quản trị kinh doanh</v>
          </cell>
          <cell r="I1335" t="str">
            <v/>
          </cell>
          <cell r="J1335">
            <v>5.42</v>
          </cell>
          <cell r="K1335">
            <v>0</v>
          </cell>
          <cell r="L1335" t="str">
            <v>01-Oct-09</v>
          </cell>
          <cell r="M1335" t="str">
            <v>01-Nov-81</v>
          </cell>
          <cell r="N1335">
            <v>2</v>
          </cell>
          <cell r="O1335" t="str">
            <v>1104</v>
          </cell>
          <cell r="P1335" t="str">
            <v>1104</v>
          </cell>
          <cell r="Q1335" t="str">
            <v>15.110</v>
          </cell>
          <cell r="R1335" t="str">
            <v>15.110</v>
          </cell>
          <cell r="S1335" t="str">
            <v>TG013</v>
          </cell>
        </row>
        <row r="1336">
          <cell r="B1336" t="str">
            <v>QKT04</v>
          </cell>
          <cell r="C1336" t="str">
            <v>3120215004337</v>
          </cell>
          <cell r="D1336" t="str">
            <v>Nguyễn Quốc</v>
          </cell>
          <cell r="E1336" t="str">
            <v>Chỉnh</v>
          </cell>
          <cell r="F1336">
            <v>11</v>
          </cell>
          <cell r="G1336" t="str">
            <v>Quản trị kinh doanh</v>
          </cell>
          <cell r="H1336" t="str">
            <v>Khoa Kế toán và Quản trị kinh doanh</v>
          </cell>
          <cell r="I1336" t="str">
            <v>Tiến sĩ, Giảng viên chính</v>
          </cell>
          <cell r="J1336">
            <v>6.44</v>
          </cell>
          <cell r="K1336">
            <v>0</v>
          </cell>
          <cell r="L1336" t="str">
            <v>01-Jul-19</v>
          </cell>
          <cell r="M1336" t="str">
            <v>01-Jul-03</v>
          </cell>
          <cell r="N1336">
            <v>2</v>
          </cell>
          <cell r="O1336" t="str">
            <v>1104</v>
          </cell>
          <cell r="P1336" t="str">
            <v>1104</v>
          </cell>
          <cell r="Q1336" t="str">
            <v>15.110</v>
          </cell>
          <cell r="R1336" t="str">
            <v>V.07.01.02</v>
          </cell>
          <cell r="S1336" t="str">
            <v>QKT04</v>
          </cell>
        </row>
        <row r="1337">
          <cell r="B1337" t="str">
            <v>QKT16</v>
          </cell>
          <cell r="C1337" t="str">
            <v>3120215004343</v>
          </cell>
          <cell r="D1337" t="str">
            <v>Lê Thị Kim</v>
          </cell>
          <cell r="E1337" t="str">
            <v>Oanh</v>
          </cell>
          <cell r="F1337">
            <v>11</v>
          </cell>
          <cell r="G1337" t="str">
            <v>Quản trị kinh doanh</v>
          </cell>
          <cell r="H1337" t="str">
            <v>Khoa Kế toán và Quản trị kinh doanh</v>
          </cell>
          <cell r="I1337" t="str">
            <v>Tiến sĩ, Giảng viên</v>
          </cell>
          <cell r="J1337">
            <v>4.32</v>
          </cell>
          <cell r="K1337">
            <v>0</v>
          </cell>
          <cell r="L1337" t="str">
            <v>01-Oct-20</v>
          </cell>
          <cell r="M1337" t="str">
            <v>01-Oct-05</v>
          </cell>
          <cell r="N1337">
            <v>2</v>
          </cell>
          <cell r="O1337" t="str">
            <v>1104</v>
          </cell>
          <cell r="P1337" t="str">
            <v>1104</v>
          </cell>
          <cell r="Q1337" t="str">
            <v>15.111</v>
          </cell>
          <cell r="R1337" t="str">
            <v>V.07.01.03</v>
          </cell>
          <cell r="S1337" t="str">
            <v>QKT16</v>
          </cell>
        </row>
        <row r="1338">
          <cell r="B1338" t="str">
            <v>QKT02</v>
          </cell>
          <cell r="C1338" t="str">
            <v>3120215010057</v>
          </cell>
          <cell r="D1338" t="str">
            <v>Bùi Kim</v>
          </cell>
          <cell r="E1338" t="str">
            <v>Anh</v>
          </cell>
          <cell r="F1338">
            <v>11</v>
          </cell>
          <cell r="G1338" t="str">
            <v>Quản trị kinh doanh</v>
          </cell>
          <cell r="H1338" t="str">
            <v>Khoa Kế toán và Quản trị kinh doanh</v>
          </cell>
          <cell r="I1338" t="str">
            <v>Thạc sĩ, Giảng viên</v>
          </cell>
          <cell r="J1338">
            <v>3.33</v>
          </cell>
          <cell r="K1338">
            <v>0</v>
          </cell>
          <cell r="L1338" t="str">
            <v>01-Oct-16</v>
          </cell>
          <cell r="M1338" t="str">
            <v>01-Oct-07</v>
          </cell>
          <cell r="N1338">
            <v>3</v>
          </cell>
          <cell r="O1338" t="str">
            <v>1104</v>
          </cell>
          <cell r="P1338" t="str">
            <v>1104</v>
          </cell>
          <cell r="Q1338" t="str">
            <v>15.111</v>
          </cell>
          <cell r="R1338" t="str">
            <v>V.07.01.03</v>
          </cell>
          <cell r="S1338" t="str">
            <v>QKT02</v>
          </cell>
        </row>
        <row r="1339">
          <cell r="B1339" t="str">
            <v>QKT08</v>
          </cell>
          <cell r="C1339" t="str">
            <v>3120215004366</v>
          </cell>
          <cell r="D1339" t="str">
            <v>Nguyễn Hải</v>
          </cell>
          <cell r="E1339" t="str">
            <v>Núi</v>
          </cell>
          <cell r="F1339">
            <v>11</v>
          </cell>
          <cell r="G1339" t="str">
            <v>Quản trị kinh doanh</v>
          </cell>
          <cell r="H1339" t="str">
            <v>Khoa Kế toán và Quản trị kinh doanh</v>
          </cell>
          <cell r="I1339" t="str">
            <v>Tiến sĩ, Giảng viên chính, Phó Khoa, Phó BM phụ trách</v>
          </cell>
          <cell r="J1339">
            <v>4.4000000000000004</v>
          </cell>
          <cell r="K1339">
            <v>0</v>
          </cell>
          <cell r="L1339" t="str">
            <v>01-Dec-20</v>
          </cell>
          <cell r="M1339" t="str">
            <v>01-Dec-20</v>
          </cell>
          <cell r="N1339">
            <v>2</v>
          </cell>
          <cell r="O1339" t="str">
            <v>1104</v>
          </cell>
          <cell r="P1339" t="str">
            <v>1104</v>
          </cell>
          <cell r="Q1339" t="str">
            <v>15.110</v>
          </cell>
          <cell r="R1339" t="str">
            <v>V.07.01.02</v>
          </cell>
          <cell r="S1339" t="str">
            <v>QKT08</v>
          </cell>
        </row>
        <row r="1340">
          <cell r="B1340" t="str">
            <v>QKT03</v>
          </cell>
          <cell r="C1340" t="str">
            <v>3120215000024</v>
          </cell>
          <cell r="D1340" t="str">
            <v>Bùi Thị</v>
          </cell>
          <cell r="E1340" t="str">
            <v>Nga</v>
          </cell>
          <cell r="F1340">
            <v>11</v>
          </cell>
          <cell r="G1340" t="str">
            <v>Quản trị kinh doanh</v>
          </cell>
          <cell r="H1340" t="str">
            <v>Khoa Kế toán và Quản trị kinh doanh</v>
          </cell>
          <cell r="I1340" t="str">
            <v>Phó Giáo sư, Tiến sĩ, Giảng viên cao cấp</v>
          </cell>
          <cell r="J1340">
            <v>6.56</v>
          </cell>
          <cell r="K1340">
            <v>0</v>
          </cell>
          <cell r="L1340" t="str">
            <v>17-Jul-21</v>
          </cell>
          <cell r="M1340" t="str">
            <v>17-Jul-18</v>
          </cell>
          <cell r="N1340">
            <v>2</v>
          </cell>
          <cell r="O1340" t="str">
            <v>1104</v>
          </cell>
          <cell r="P1340" t="str">
            <v>1104</v>
          </cell>
          <cell r="Q1340" t="str">
            <v>15.109</v>
          </cell>
          <cell r="R1340" t="str">
            <v>V.07.01.01</v>
          </cell>
          <cell r="S1340" t="str">
            <v>QKT03</v>
          </cell>
        </row>
        <row r="1341">
          <cell r="B1341" t="str">
            <v>QKT19</v>
          </cell>
          <cell r="C1341" t="str">
            <v>3120215011145</v>
          </cell>
          <cell r="D1341" t="str">
            <v>Đồng Đạo</v>
          </cell>
          <cell r="E1341" t="str">
            <v>Dũng</v>
          </cell>
          <cell r="F1341">
            <v>11</v>
          </cell>
          <cell r="G1341" t="str">
            <v>Quản trị kinh doanh</v>
          </cell>
          <cell r="H1341" t="str">
            <v>Khoa Kế toán và Quản trị kinh doanh</v>
          </cell>
          <cell r="I1341" t="str">
            <v>Tiến sĩ, Giảng viên</v>
          </cell>
          <cell r="J1341">
            <v>3.66</v>
          </cell>
          <cell r="K1341">
            <v>0</v>
          </cell>
          <cell r="L1341" t="str">
            <v>01-Aug-20</v>
          </cell>
          <cell r="M1341" t="str">
            <v>01-Aug-09</v>
          </cell>
          <cell r="N1341">
            <v>2</v>
          </cell>
          <cell r="O1341" t="str">
            <v>1104</v>
          </cell>
          <cell r="P1341" t="str">
            <v>1104</v>
          </cell>
          <cell r="Q1341" t="str">
            <v>15.111</v>
          </cell>
          <cell r="R1341" t="str">
            <v>V.07.01.03</v>
          </cell>
          <cell r="S1341" t="str">
            <v>QKT19</v>
          </cell>
        </row>
        <row r="1342">
          <cell r="B1342" t="str">
            <v>QKT05</v>
          </cell>
          <cell r="C1342" t="str">
            <v>3120215029134</v>
          </cell>
          <cell r="D1342" t="str">
            <v>Lê Thị Thu</v>
          </cell>
          <cell r="E1342" t="str">
            <v>Hương</v>
          </cell>
          <cell r="F1342">
            <v>11</v>
          </cell>
          <cell r="G1342" t="str">
            <v>Quản trị kinh doanh</v>
          </cell>
          <cell r="H1342" t="str">
            <v>Khoa Kế toán và Quản trị kinh doanh</v>
          </cell>
          <cell r="I1342" t="str">
            <v>Tiến sĩ, Giảng viên</v>
          </cell>
          <cell r="J1342">
            <v>3.66</v>
          </cell>
          <cell r="K1342">
            <v>0</v>
          </cell>
          <cell r="L1342" t="str">
            <v>01-Aug-21</v>
          </cell>
          <cell r="M1342" t="str">
            <v>01-Aug-10</v>
          </cell>
          <cell r="N1342">
            <v>2</v>
          </cell>
          <cell r="O1342" t="str">
            <v>1104</v>
          </cell>
          <cell r="P1342" t="str">
            <v>1104</v>
          </cell>
          <cell r="Q1342" t="str">
            <v>15.111</v>
          </cell>
          <cell r="R1342" t="str">
            <v>V.07.01.03</v>
          </cell>
          <cell r="S1342" t="str">
            <v>QKT05</v>
          </cell>
        </row>
        <row r="1343">
          <cell r="B1343" t="str">
            <v>QKT06</v>
          </cell>
          <cell r="C1343" t="str">
            <v>3120215029265</v>
          </cell>
          <cell r="D1343" t="str">
            <v>Đào Hồng</v>
          </cell>
          <cell r="E1343" t="str">
            <v>Vân</v>
          </cell>
          <cell r="F1343">
            <v>11</v>
          </cell>
          <cell r="G1343" t="str">
            <v>Quản trị kinh doanh</v>
          </cell>
          <cell r="H1343" t="str">
            <v>Khoa Kế toán và Quản trị kinh doanh</v>
          </cell>
          <cell r="I1343" t="str">
            <v>Thạc sĩ, Giảng viên</v>
          </cell>
          <cell r="J1343">
            <v>3.66</v>
          </cell>
          <cell r="K1343">
            <v>0</v>
          </cell>
          <cell r="L1343" t="str">
            <v>01-Aug-21</v>
          </cell>
          <cell r="M1343" t="str">
            <v>01-Aug-10</v>
          </cell>
          <cell r="N1343">
            <v>3</v>
          </cell>
          <cell r="O1343" t="str">
            <v>1104</v>
          </cell>
          <cell r="P1343" t="str">
            <v>1104</v>
          </cell>
          <cell r="Q1343" t="str">
            <v>15.111</v>
          </cell>
          <cell r="R1343" t="str">
            <v>V.07.01.03</v>
          </cell>
          <cell r="S1343" t="str">
            <v>QKT06</v>
          </cell>
        </row>
        <row r="1344">
          <cell r="B1344" t="str">
            <v>QKT15</v>
          </cell>
          <cell r="C1344" t="str">
            <v>3120215033495</v>
          </cell>
          <cell r="D1344" t="str">
            <v>Nguyễn Ngọc</v>
          </cell>
          <cell r="E1344" t="str">
            <v>Mai</v>
          </cell>
          <cell r="F1344">
            <v>11</v>
          </cell>
          <cell r="G1344" t="str">
            <v>Quản trị kinh doanh</v>
          </cell>
          <cell r="H1344" t="str">
            <v>Khoa Kế toán và Quản trị kinh doanh</v>
          </cell>
          <cell r="I1344" t="str">
            <v>Thạc sĩ, Giảng viên</v>
          </cell>
          <cell r="J1344">
            <v>3.33</v>
          </cell>
          <cell r="K1344">
            <v>0</v>
          </cell>
          <cell r="L1344" t="str">
            <v>01-Jun-20</v>
          </cell>
          <cell r="M1344" t="str">
            <v>01-Jun-11</v>
          </cell>
          <cell r="N1344">
            <v>3</v>
          </cell>
          <cell r="O1344" t="str">
            <v>1104</v>
          </cell>
          <cell r="P1344" t="str">
            <v>1104</v>
          </cell>
          <cell r="Q1344" t="str">
            <v>15.111</v>
          </cell>
          <cell r="R1344" t="str">
            <v>V.07.01.03</v>
          </cell>
          <cell r="S1344" t="str">
            <v>QKT15</v>
          </cell>
        </row>
        <row r="1345">
          <cell r="B1345" t="str">
            <v>QKT13</v>
          </cell>
          <cell r="C1345" t="str">
            <v>3120215033500</v>
          </cell>
          <cell r="D1345" t="str">
            <v>Trần Thị Thanh</v>
          </cell>
          <cell r="E1345" t="str">
            <v>Huyền</v>
          </cell>
          <cell r="F1345">
            <v>11</v>
          </cell>
          <cell r="G1345" t="str">
            <v>Quản trị kinh doanh</v>
          </cell>
          <cell r="H1345" t="str">
            <v>Khoa Kế toán và Quản trị kinh doanh</v>
          </cell>
          <cell r="I1345" t="str">
            <v>Thạc sĩ, Giảng viên</v>
          </cell>
          <cell r="J1345">
            <v>3.33</v>
          </cell>
          <cell r="K1345">
            <v>0</v>
          </cell>
          <cell r="L1345" t="str">
            <v>01-Mar-20</v>
          </cell>
          <cell r="M1345" t="str">
            <v>01-Mar-11</v>
          </cell>
          <cell r="N1345">
            <v>3</v>
          </cell>
          <cell r="O1345" t="str">
            <v>1104</v>
          </cell>
          <cell r="P1345" t="str">
            <v>1104</v>
          </cell>
          <cell r="Q1345" t="str">
            <v>15.111</v>
          </cell>
          <cell r="R1345" t="str">
            <v>V.07.01.03</v>
          </cell>
          <cell r="S1345" t="str">
            <v>QKT13</v>
          </cell>
        </row>
        <row r="1346">
          <cell r="B1346" t="str">
            <v>QKT17</v>
          </cell>
          <cell r="C1346" t="str">
            <v>3120215036718</v>
          </cell>
          <cell r="D1346" t="str">
            <v>Nguyễn Thị Thu</v>
          </cell>
          <cell r="E1346" t="str">
            <v>Trang</v>
          </cell>
          <cell r="F1346">
            <v>11</v>
          </cell>
          <cell r="G1346" t="str">
            <v>Quản trị kinh doanh</v>
          </cell>
          <cell r="H1346" t="str">
            <v>Khoa Kế toán và Quản trị kinh doanh</v>
          </cell>
          <cell r="I1346" t="str">
            <v>Thạc sĩ, Giảng viên</v>
          </cell>
          <cell r="J1346">
            <v>3.66</v>
          </cell>
          <cell r="K1346">
            <v>0</v>
          </cell>
          <cell r="L1346" t="str">
            <v>01-Nov-19</v>
          </cell>
          <cell r="M1346" t="str">
            <v>01-Nov-08</v>
          </cell>
          <cell r="N1346">
            <v>3</v>
          </cell>
          <cell r="O1346" t="str">
            <v>1104</v>
          </cell>
          <cell r="P1346" t="str">
            <v>1104</v>
          </cell>
          <cell r="Q1346" t="str">
            <v>15.111</v>
          </cell>
          <cell r="R1346" t="str">
            <v>V.07.01.03</v>
          </cell>
          <cell r="S1346" t="str">
            <v>QKT17</v>
          </cell>
        </row>
        <row r="1347">
          <cell r="B1347" t="str">
            <v>QKT18</v>
          </cell>
          <cell r="C1347" t="str">
            <v>3120215039348</v>
          </cell>
          <cell r="D1347" t="str">
            <v>Đoàn Thị Ngọc</v>
          </cell>
          <cell r="E1347" t="str">
            <v>Thúy</v>
          </cell>
          <cell r="F1347">
            <v>11</v>
          </cell>
          <cell r="G1347" t="str">
            <v>Quản trị kinh doanh</v>
          </cell>
          <cell r="H1347" t="str">
            <v>Khoa Kế toán và Quản trị kinh doanh</v>
          </cell>
          <cell r="I1347" t="str">
            <v>Thạc sĩ, Giảng viên</v>
          </cell>
          <cell r="J1347">
            <v>3</v>
          </cell>
          <cell r="K1347">
            <v>0</v>
          </cell>
          <cell r="L1347" t="str">
            <v>01-Jan-19</v>
          </cell>
          <cell r="M1347" t="str">
            <v>01-Jan-13</v>
          </cell>
          <cell r="N1347">
            <v>3</v>
          </cell>
          <cell r="O1347" t="str">
            <v>1104</v>
          </cell>
          <cell r="P1347" t="str">
            <v>1104</v>
          </cell>
          <cell r="Q1347" t="str">
            <v>15.111</v>
          </cell>
          <cell r="R1347" t="str">
            <v>V.07.01.03</v>
          </cell>
          <cell r="S1347" t="str">
            <v>QKT18</v>
          </cell>
        </row>
        <row r="1348">
          <cell r="B1348" t="str">
            <v>QKT20</v>
          </cell>
          <cell r="C1348" t="str">
            <v>3120215042030</v>
          </cell>
          <cell r="D1348" t="str">
            <v>Nguyễn Thị Kim</v>
          </cell>
          <cell r="E1348" t="str">
            <v>Oanh</v>
          </cell>
          <cell r="F1348">
            <v>11</v>
          </cell>
          <cell r="G1348" t="str">
            <v>Quản trị kinh doanh</v>
          </cell>
          <cell r="H1348" t="str">
            <v>Khoa Kế toán và Quản trị kinh doanh</v>
          </cell>
          <cell r="I1348" t="str">
            <v>Tiến sĩ, Giảng viên</v>
          </cell>
          <cell r="J1348">
            <v>3</v>
          </cell>
          <cell r="K1348">
            <v>0</v>
          </cell>
          <cell r="L1348" t="str">
            <v>01-Jul-20</v>
          </cell>
          <cell r="M1348" t="str">
            <v>01-Jul-14</v>
          </cell>
          <cell r="N1348">
            <v>2</v>
          </cell>
          <cell r="O1348" t="str">
            <v>1104</v>
          </cell>
          <cell r="P1348" t="str">
            <v>1104</v>
          </cell>
          <cell r="Q1348" t="str">
            <v>15.111</v>
          </cell>
          <cell r="R1348" t="str">
            <v>V.07.01.03</v>
          </cell>
          <cell r="S1348" t="str">
            <v>QKT20</v>
          </cell>
        </row>
        <row r="1349">
          <cell r="B1349" t="str">
            <v>KEQ05</v>
          </cell>
          <cell r="C1349" t="str">
            <v>3120215004553</v>
          </cell>
          <cell r="D1349" t="str">
            <v>Ngô Thị Thu</v>
          </cell>
          <cell r="E1349" t="str">
            <v>Hằng</v>
          </cell>
          <cell r="F1349">
            <v>11</v>
          </cell>
          <cell r="G1349" t="str">
            <v>Kế toán quản trị và Kiểm toán</v>
          </cell>
          <cell r="H1349" t="str">
            <v>Khoa Kế toán và Quản trị kinh doanh</v>
          </cell>
          <cell r="I1349" t="str">
            <v>Tiến sĩ, Giảng viên chính, Trưởng BM</v>
          </cell>
          <cell r="J1349">
            <v>4.74</v>
          </cell>
          <cell r="K1349">
            <v>0</v>
          </cell>
          <cell r="L1349" t="str">
            <v>01-Apr-21</v>
          </cell>
          <cell r="M1349" t="str">
            <v>01-Apr-18</v>
          </cell>
          <cell r="N1349">
            <v>2</v>
          </cell>
          <cell r="O1349" t="str">
            <v>1105</v>
          </cell>
          <cell r="P1349" t="str">
            <v>1105</v>
          </cell>
          <cell r="Q1349" t="str">
            <v>15.110</v>
          </cell>
          <cell r="R1349" t="str">
            <v>V.07.01.02</v>
          </cell>
          <cell r="S1349" t="str">
            <v>KEQ05</v>
          </cell>
        </row>
        <row r="1350">
          <cell r="B1350" t="str">
            <v>KEQ04</v>
          </cell>
          <cell r="C1350" t="str">
            <v>3120215006700</v>
          </cell>
          <cell r="D1350" t="str">
            <v>Bùi Bằng</v>
          </cell>
          <cell r="E1350" t="str">
            <v>Đoàn</v>
          </cell>
          <cell r="F1350">
            <v>11</v>
          </cell>
          <cell r="G1350" t="str">
            <v>Kế toán quản trị và Kiểm toán</v>
          </cell>
          <cell r="H1350" t="str">
            <v>Khoa Kế toán và Quản trị kinh doanh</v>
          </cell>
          <cell r="I1350" t="str">
            <v>PGS.TS. Giảng viên cao cấp, Bảo lưu PCCV</v>
          </cell>
          <cell r="J1350">
            <v>7.28</v>
          </cell>
          <cell r="K1350">
            <v>0</v>
          </cell>
          <cell r="L1350" t="str">
            <v>30-Dec-16</v>
          </cell>
          <cell r="M1350" t="str">
            <v>30-Dec-16</v>
          </cell>
          <cell r="N1350">
            <v>2</v>
          </cell>
          <cell r="O1350" t="str">
            <v>1105</v>
          </cell>
          <cell r="P1350" t="str">
            <v>1105</v>
          </cell>
          <cell r="Q1350" t="str">
            <v>15.109</v>
          </cell>
          <cell r="R1350" t="str">
            <v>V.07.01.01</v>
          </cell>
          <cell r="S1350" t="str">
            <v>TG459</v>
          </cell>
        </row>
        <row r="1351">
          <cell r="B1351" t="str">
            <v>KEQ07</v>
          </cell>
          <cell r="C1351" t="str">
            <v>3120215004524</v>
          </cell>
          <cell r="D1351" t="str">
            <v>Đỗ Quang</v>
          </cell>
          <cell r="E1351" t="str">
            <v>Giám</v>
          </cell>
          <cell r="F1351">
            <v>11</v>
          </cell>
          <cell r="G1351" t="str">
            <v>Kế toán quản trị và Kiểm toán</v>
          </cell>
          <cell r="H1351" t="str">
            <v>Khoa Kế toán và Quản trị kinh doanh</v>
          </cell>
          <cell r="I1351" t="str">
            <v>PGS.TS, Giảng viên cao cấp, Trưởng Khoa</v>
          </cell>
          <cell r="J1351">
            <v>6.56</v>
          </cell>
          <cell r="K1351">
            <v>0</v>
          </cell>
          <cell r="L1351" t="str">
            <v>17-Jul-21</v>
          </cell>
          <cell r="M1351" t="str">
            <v>17-Jul-18</v>
          </cell>
          <cell r="N1351">
            <v>2</v>
          </cell>
          <cell r="O1351" t="str">
            <v>1105</v>
          </cell>
          <cell r="P1351" t="str">
            <v>1105</v>
          </cell>
          <cell r="Q1351" t="str">
            <v>15.109</v>
          </cell>
          <cell r="R1351" t="str">
            <v>V.07.01.01</v>
          </cell>
          <cell r="S1351" t="str">
            <v>KEQ07</v>
          </cell>
        </row>
        <row r="1352">
          <cell r="B1352" t="str">
            <v>KEQ09</v>
          </cell>
          <cell r="C1352" t="str">
            <v>3120215010070</v>
          </cell>
          <cell r="D1352" t="str">
            <v>Lê Thị Kim</v>
          </cell>
          <cell r="E1352" t="str">
            <v>Sơn</v>
          </cell>
          <cell r="F1352">
            <v>11</v>
          </cell>
          <cell r="G1352" t="str">
            <v>Kế toán quản trị và Kiểm toán</v>
          </cell>
          <cell r="H1352" t="str">
            <v>Khoa Kế toán và Quản trị kinh doanh</v>
          </cell>
          <cell r="I1352" t="str">
            <v>Tiến sĩ, Giảng viên</v>
          </cell>
          <cell r="J1352">
            <v>3.33</v>
          </cell>
          <cell r="K1352">
            <v>0</v>
          </cell>
          <cell r="L1352" t="str">
            <v>01-Oct-16</v>
          </cell>
          <cell r="M1352" t="str">
            <v>01-Oct-07</v>
          </cell>
          <cell r="N1352">
            <v>2</v>
          </cell>
          <cell r="O1352" t="str">
            <v>1105</v>
          </cell>
          <cell r="P1352" t="str">
            <v>1105</v>
          </cell>
          <cell r="Q1352" t="str">
            <v>15.111</v>
          </cell>
          <cell r="R1352" t="str">
            <v>V.07.01.03</v>
          </cell>
          <cell r="S1352" t="str">
            <v>KEQ09</v>
          </cell>
        </row>
        <row r="1353">
          <cell r="B1353" t="str">
            <v>KEQ10</v>
          </cell>
          <cell r="C1353" t="str">
            <v>3120215004582</v>
          </cell>
          <cell r="D1353" t="str">
            <v>Vũ Thị</v>
          </cell>
          <cell r="E1353" t="str">
            <v>Hải</v>
          </cell>
          <cell r="F1353">
            <v>11</v>
          </cell>
          <cell r="G1353" t="str">
            <v>Kế toán quản trị và Kiểm toán</v>
          </cell>
          <cell r="H1353" t="str">
            <v>Khoa Kế toán và Quản trị kinh doanh</v>
          </cell>
          <cell r="I1353" t="str">
            <v>Thạc sĩ, Giảng viên chính</v>
          </cell>
          <cell r="J1353">
            <v>4.4000000000000004</v>
          </cell>
          <cell r="K1353">
            <v>0</v>
          </cell>
          <cell r="L1353" t="str">
            <v>01-Dec-20</v>
          </cell>
          <cell r="M1353" t="str">
            <v>01-Dec-20</v>
          </cell>
          <cell r="N1353">
            <v>3</v>
          </cell>
          <cell r="O1353" t="str">
            <v>1105</v>
          </cell>
          <cell r="P1353" t="str">
            <v>1105</v>
          </cell>
          <cell r="Q1353" t="str">
            <v>15.110</v>
          </cell>
          <cell r="R1353" t="str">
            <v>V.07.01.02</v>
          </cell>
          <cell r="S1353" t="str">
            <v>KEQ10</v>
          </cell>
        </row>
        <row r="1354">
          <cell r="B1354" t="str">
            <v>KEQ06</v>
          </cell>
          <cell r="C1354" t="str">
            <v>3120215011100</v>
          </cell>
          <cell r="D1354" t="str">
            <v>Lại Phương</v>
          </cell>
          <cell r="E1354" t="str">
            <v>Thảo</v>
          </cell>
          <cell r="F1354">
            <v>11</v>
          </cell>
          <cell r="G1354" t="str">
            <v>Kế toán quản trị và Kiểm toán</v>
          </cell>
          <cell r="H1354" t="str">
            <v>Khoa Kế toán và Quản trị kinh doanh</v>
          </cell>
          <cell r="I1354" t="str">
            <v>Tiến sĩ, Giảng viên chính</v>
          </cell>
          <cell r="J1354">
            <v>4.4000000000000004</v>
          </cell>
          <cell r="K1354">
            <v>0</v>
          </cell>
          <cell r="L1354" t="str">
            <v>01-Dec-20</v>
          </cell>
          <cell r="M1354" t="str">
            <v>01-Dec-20</v>
          </cell>
          <cell r="N1354">
            <v>2</v>
          </cell>
          <cell r="O1354" t="str">
            <v>1105</v>
          </cell>
          <cell r="P1354" t="str">
            <v>1105</v>
          </cell>
          <cell r="Q1354" t="str">
            <v>15.110</v>
          </cell>
          <cell r="R1354" t="str">
            <v>V.07.01.02</v>
          </cell>
          <cell r="S1354" t="str">
            <v>KEQ06</v>
          </cell>
        </row>
        <row r="1355">
          <cell r="B1355" t="str">
            <v>KEQ01</v>
          </cell>
          <cell r="C1355" t="str">
            <v>3120215036550</v>
          </cell>
          <cell r="D1355" t="str">
            <v>Bùi Thị Mai</v>
          </cell>
          <cell r="E1355" t="str">
            <v>Linh</v>
          </cell>
          <cell r="F1355">
            <v>11</v>
          </cell>
          <cell r="G1355" t="str">
            <v>Kế toán quản trị và Kiểm toán</v>
          </cell>
          <cell r="H1355" t="str">
            <v>Khoa Kế toán và Quản trị kinh doanh</v>
          </cell>
          <cell r="I1355" t="str">
            <v>Thạc sĩ, Giảng viên</v>
          </cell>
          <cell r="J1355">
            <v>3.33</v>
          </cell>
          <cell r="K1355">
            <v>0</v>
          </cell>
          <cell r="L1355" t="str">
            <v>01-Feb-21</v>
          </cell>
          <cell r="M1355" t="str">
            <v>01-Feb-12</v>
          </cell>
          <cell r="N1355">
            <v>3</v>
          </cell>
          <cell r="O1355" t="str">
            <v>1105</v>
          </cell>
          <cell r="P1355" t="str">
            <v>1105</v>
          </cell>
          <cell r="Q1355" t="str">
            <v>15.111</v>
          </cell>
          <cell r="R1355" t="str">
            <v>V.07.01.03</v>
          </cell>
          <cell r="S1355" t="str">
            <v>KEQ01</v>
          </cell>
        </row>
        <row r="1356">
          <cell r="B1356" t="str">
            <v>KEQ03</v>
          </cell>
          <cell r="C1356" t="str">
            <v>3120215039144</v>
          </cell>
          <cell r="D1356" t="str">
            <v>Nguyễn Thị Thùy</v>
          </cell>
          <cell r="E1356" t="str">
            <v>Dung</v>
          </cell>
          <cell r="F1356">
            <v>11</v>
          </cell>
          <cell r="G1356" t="str">
            <v>Kế toán quản trị và Kiểm toán</v>
          </cell>
          <cell r="H1356" t="str">
            <v>Khoa Kế toán và Quản trị kinh doanh</v>
          </cell>
          <cell r="I1356" t="str">
            <v>Thạc sĩ, Giảng viên</v>
          </cell>
          <cell r="J1356">
            <v>3</v>
          </cell>
          <cell r="K1356">
            <v>0</v>
          </cell>
          <cell r="L1356" t="str">
            <v>01-Jan-19</v>
          </cell>
          <cell r="M1356" t="str">
            <v>01-Jan-13</v>
          </cell>
          <cell r="N1356">
            <v>3</v>
          </cell>
          <cell r="O1356" t="str">
            <v>1105</v>
          </cell>
          <cell r="P1356" t="str">
            <v>1105</v>
          </cell>
          <cell r="Q1356" t="str">
            <v>15.111</v>
          </cell>
          <cell r="R1356" t="str">
            <v>V.07.01.03</v>
          </cell>
          <cell r="S1356" t="str">
            <v>KEQ03</v>
          </cell>
        </row>
        <row r="1357">
          <cell r="B1357" t="str">
            <v>KEQ02</v>
          </cell>
          <cell r="C1357" t="str">
            <v>3120215039138</v>
          </cell>
          <cell r="D1357" t="str">
            <v>Lê Thanh</v>
          </cell>
          <cell r="E1357" t="str">
            <v>Hà</v>
          </cell>
          <cell r="F1357">
            <v>11</v>
          </cell>
          <cell r="G1357" t="str">
            <v>Kế toán quản trị và Kiểm toán</v>
          </cell>
          <cell r="H1357" t="str">
            <v>Khoa Kế toán và Quản trị kinh doanh</v>
          </cell>
          <cell r="I1357" t="str">
            <v>Thạc sĩ, Giảng viên</v>
          </cell>
          <cell r="J1357">
            <v>3</v>
          </cell>
          <cell r="K1357">
            <v>0</v>
          </cell>
          <cell r="L1357" t="str">
            <v>01-Jan-19</v>
          </cell>
          <cell r="M1357" t="str">
            <v>01-Jan-13</v>
          </cell>
          <cell r="N1357">
            <v>3</v>
          </cell>
          <cell r="O1357" t="str">
            <v>1105</v>
          </cell>
          <cell r="P1357" t="str">
            <v>1105</v>
          </cell>
          <cell r="Q1357" t="str">
            <v>15.111</v>
          </cell>
          <cell r="R1357" t="str">
            <v>V.07.01.03</v>
          </cell>
          <cell r="S1357" t="str">
            <v>KEQ02</v>
          </cell>
        </row>
        <row r="1358">
          <cell r="B1358" t="str">
            <v/>
          </cell>
          <cell r="C1358" t="str">
            <v>3120215045176</v>
          </cell>
          <cell r="D1358" t="str">
            <v>Nguyễn Thị Thu</v>
          </cell>
          <cell r="E1358" t="str">
            <v>Trang</v>
          </cell>
          <cell r="F1358">
            <v>11</v>
          </cell>
          <cell r="G1358" t="str">
            <v>Văn phòng Khoa KT và QTKD</v>
          </cell>
          <cell r="H1358" t="str">
            <v>Khoa Kế toán và Quản trị kinh doanh</v>
          </cell>
          <cell r="I1358" t="str">
            <v>Thạc sĩ, Chuyên viên</v>
          </cell>
          <cell r="J1358">
            <v>3.33</v>
          </cell>
          <cell r="K1358">
            <v>0</v>
          </cell>
          <cell r="L1358" t="str">
            <v>01-Oct-21</v>
          </cell>
          <cell r="M1358" t="str">
            <v>01-Jan-14</v>
          </cell>
          <cell r="N1358">
            <v>3</v>
          </cell>
          <cell r="O1358" t="str">
            <v>1109</v>
          </cell>
          <cell r="P1358" t="str">
            <v>1109</v>
          </cell>
          <cell r="Q1358" t="str">
            <v>01.003</v>
          </cell>
          <cell r="R1358" t="str">
            <v>01.003</v>
          </cell>
          <cell r="S1358" t="str">
            <v/>
          </cell>
        </row>
        <row r="1359">
          <cell r="B1359" t="str">
            <v/>
          </cell>
          <cell r="C1359" t="str">
            <v>3120215010918</v>
          </cell>
          <cell r="D1359" t="str">
            <v>Đỗ Kim</v>
          </cell>
          <cell r="E1359" t="str">
            <v>Yến</v>
          </cell>
          <cell r="F1359">
            <v>11</v>
          </cell>
          <cell r="G1359" t="str">
            <v>Văn phòng Khoa KT và QTKD</v>
          </cell>
          <cell r="H1359" t="str">
            <v>Khoa Kế toán và Quản trị kinh doanh</v>
          </cell>
          <cell r="I1359" t="str">
            <v>Thạc sĩ, Chuyên viên</v>
          </cell>
          <cell r="J1359">
            <v>3.33</v>
          </cell>
          <cell r="K1359">
            <v>0</v>
          </cell>
          <cell r="L1359" t="str">
            <v>01-Nov-20</v>
          </cell>
          <cell r="M1359" t="str">
            <v>01-Jan-14</v>
          </cell>
          <cell r="N1359">
            <v>3</v>
          </cell>
          <cell r="O1359" t="str">
            <v>1109</v>
          </cell>
          <cell r="P1359" t="str">
            <v>1109</v>
          </cell>
          <cell r="Q1359" t="str">
            <v>01.003</v>
          </cell>
          <cell r="R1359" t="str">
            <v>01.003</v>
          </cell>
          <cell r="S1359" t="str">
            <v/>
          </cell>
        </row>
        <row r="1360">
          <cell r="B1360" t="str">
            <v/>
          </cell>
          <cell r="C1360" t="str">
            <v>3120215044695</v>
          </cell>
          <cell r="D1360" t="str">
            <v>Mai Thị Mỹ</v>
          </cell>
          <cell r="E1360" t="str">
            <v>Hạnh</v>
          </cell>
          <cell r="F1360">
            <v>11</v>
          </cell>
          <cell r="G1360" t="str">
            <v>Văn phòng Khoa KT và QTKD</v>
          </cell>
          <cell r="H1360" t="str">
            <v>Khoa Kế toán và Quản trị kinh doanh</v>
          </cell>
          <cell r="I1360" t="str">
            <v>Chuyên viên</v>
          </cell>
          <cell r="J1360">
            <v>3</v>
          </cell>
          <cell r="K1360">
            <v>0</v>
          </cell>
          <cell r="L1360" t="str">
            <v>01-Jan-21</v>
          </cell>
          <cell r="M1360" t="str">
            <v>02-Jan-14</v>
          </cell>
          <cell r="N1360">
            <v>4</v>
          </cell>
          <cell r="O1360" t="str">
            <v>1109</v>
          </cell>
          <cell r="P1360" t="str">
            <v>1109</v>
          </cell>
          <cell r="Q1360" t="str">
            <v>01.003</v>
          </cell>
          <cell r="R1360" t="str">
            <v>01.003</v>
          </cell>
          <cell r="S1360" t="str">
            <v/>
          </cell>
        </row>
        <row r="1361">
          <cell r="B1361" t="str">
            <v/>
          </cell>
          <cell r="C1361" t="str">
            <v/>
          </cell>
          <cell r="D1361" t="str">
            <v>Bùi Vĩnh</v>
          </cell>
          <cell r="E1361" t="str">
            <v>Lộc</v>
          </cell>
          <cell r="F1361">
            <v>11</v>
          </cell>
          <cell r="G1361" t="str">
            <v>Văn phòng Khoa KT và QTKD</v>
          </cell>
          <cell r="H1361" t="str">
            <v>Khoa Kế toán và Quản trị kinh doanh</v>
          </cell>
          <cell r="I1361" t="str">
            <v>Thạc sĩ, Chuyên viên</v>
          </cell>
          <cell r="J1361">
            <v>1.99</v>
          </cell>
          <cell r="K1361">
            <v>0</v>
          </cell>
          <cell r="L1361" t="str">
            <v>01-Sep-16</v>
          </cell>
          <cell r="M1361" t="str">
            <v>01-Sep-16</v>
          </cell>
          <cell r="N1361">
            <v>3</v>
          </cell>
          <cell r="O1361" t="str">
            <v>1109</v>
          </cell>
          <cell r="P1361" t="str">
            <v>1109</v>
          </cell>
          <cell r="Q1361" t="str">
            <v>01.003</v>
          </cell>
          <cell r="R1361" t="str">
            <v>01.003</v>
          </cell>
          <cell r="S1361" t="str">
            <v/>
          </cell>
        </row>
        <row r="1362">
          <cell r="B1362" t="str">
            <v>KEQ08</v>
          </cell>
          <cell r="C1362" t="str">
            <v>3120215004547</v>
          </cell>
          <cell r="D1362" t="str">
            <v>Trần Quang</v>
          </cell>
          <cell r="E1362" t="str">
            <v>Trung</v>
          </cell>
          <cell r="F1362">
            <v>11</v>
          </cell>
          <cell r="G1362" t="str">
            <v>Kế toán quản trị và Kiểm toán</v>
          </cell>
          <cell r="H1362" t="str">
            <v>Ban Tài chính và Kế toán</v>
          </cell>
          <cell r="I1362" t="str">
            <v>PGS.TS. Giảng viên cao cấp, Kế toán trưởng, Trưởng Ban</v>
          </cell>
          <cell r="J1362">
            <v>6.2</v>
          </cell>
          <cell r="K1362">
            <v>0</v>
          </cell>
          <cell r="L1362" t="str">
            <v>17-Jul-18</v>
          </cell>
          <cell r="M1362" t="str">
            <v>17-Jul-18</v>
          </cell>
          <cell r="N1362">
            <v>2</v>
          </cell>
          <cell r="O1362" t="str">
            <v>2100</v>
          </cell>
          <cell r="P1362" t="str">
            <v>1105</v>
          </cell>
          <cell r="Q1362" t="str">
            <v>15.109</v>
          </cell>
          <cell r="R1362" t="str">
            <v>V.07.01.01</v>
          </cell>
          <cell r="S1362" t="str">
            <v>KEQ08</v>
          </cell>
        </row>
        <row r="1363">
          <cell r="B1363" t="str">
            <v>QKT07</v>
          </cell>
          <cell r="C1363" t="str">
            <v>3120215010947</v>
          </cell>
          <cell r="D1363" t="str">
            <v>Nguyễn Công</v>
          </cell>
          <cell r="E1363" t="str">
            <v>Tiệp</v>
          </cell>
          <cell r="F1363">
            <v>11</v>
          </cell>
          <cell r="G1363" t="str">
            <v>Quản trị kinh doanh</v>
          </cell>
          <cell r="H1363" t="str">
            <v>Văn phòng Học viện, Khoa Công nghệ thông tin</v>
          </cell>
          <cell r="I1363" t="str">
            <v>Tiến sĩ, Giảng viên chính, Chánh Văn phòng, Trưởng Khoa</v>
          </cell>
          <cell r="J1363">
            <v>4.74</v>
          </cell>
          <cell r="K1363">
            <v>0</v>
          </cell>
          <cell r="L1363" t="str">
            <v>01-Apr-21</v>
          </cell>
          <cell r="M1363" t="str">
            <v>01-Apr-18</v>
          </cell>
          <cell r="N1363">
            <v>2</v>
          </cell>
          <cell r="O1363" t="str">
            <v>1009</v>
          </cell>
          <cell r="P1363" t="str">
            <v>1104</v>
          </cell>
          <cell r="Q1363" t="str">
            <v>15.110</v>
          </cell>
          <cell r="R1363" t="str">
            <v>V.07.01.02</v>
          </cell>
          <cell r="S1363" t="str">
            <v>QKT07</v>
          </cell>
        </row>
        <row r="1364">
          <cell r="B1364" t="str">
            <v>BKT07</v>
          </cell>
          <cell r="C1364" t="str">
            <v>3120215004530</v>
          </cell>
          <cell r="D1364" t="str">
            <v>Vũ Ngọc</v>
          </cell>
          <cell r="E1364" t="str">
            <v>Huyên</v>
          </cell>
          <cell r="F1364">
            <v>11</v>
          </cell>
          <cell r="G1364" t="str">
            <v>Kế toán tài chính</v>
          </cell>
          <cell r="H1364" t="str">
            <v>Khoa Kế toán và Quản trị kinh doanh</v>
          </cell>
          <cell r="I1364" t="str">
            <v>Tiến sĩ, Giảng viên chính, Phó Giám đốc Học viện, Giám đốc Trung tâm, Phụ trách Khoa</v>
          </cell>
          <cell r="J1364">
            <v>4.74</v>
          </cell>
          <cell r="K1364">
            <v>0</v>
          </cell>
          <cell r="L1364" t="str">
            <v>01-Apr-20</v>
          </cell>
          <cell r="M1364" t="str">
            <v>01-Apr-18</v>
          </cell>
          <cell r="N1364">
            <v>2</v>
          </cell>
          <cell r="O1364" t="str">
            <v>1101</v>
          </cell>
          <cell r="P1364" t="str">
            <v>1101</v>
          </cell>
          <cell r="Q1364" t="str">
            <v>15.110</v>
          </cell>
          <cell r="R1364" t="str">
            <v>V.07.01.02</v>
          </cell>
          <cell r="S1364" t="str">
            <v>BKT07</v>
          </cell>
        </row>
        <row r="1365">
          <cell r="B1365" t="str">
            <v>TCH04</v>
          </cell>
          <cell r="C1365" t="str">
            <v>3120215008213</v>
          </cell>
          <cell r="D1365" t="str">
            <v>Nguyễn Quốc</v>
          </cell>
          <cell r="E1365" t="str">
            <v>Oánh</v>
          </cell>
          <cell r="F1365">
            <v>11</v>
          </cell>
          <cell r="G1365" t="str">
            <v>Tài chính</v>
          </cell>
          <cell r="H1365" t="str">
            <v>Khoa Kế toán và Quản trị kinh doanh</v>
          </cell>
          <cell r="I1365" t="str">
            <v>TS. Giảng viên chính, Giám đốc, Tổng biên tập</v>
          </cell>
          <cell r="J1365">
            <v>5.08</v>
          </cell>
          <cell r="K1365">
            <v>0</v>
          </cell>
          <cell r="L1365" t="str">
            <v>01-Mar-16</v>
          </cell>
          <cell r="M1365" t="str">
            <v>01-Mar-11</v>
          </cell>
          <cell r="N1365">
            <v>2</v>
          </cell>
          <cell r="O1365" t="str">
            <v>3400</v>
          </cell>
          <cell r="P1365" t="str">
            <v>1102</v>
          </cell>
          <cell r="Q1365" t="str">
            <v>15.110</v>
          </cell>
          <cell r="R1365" t="str">
            <v>V.07.01.02</v>
          </cell>
          <cell r="S1365" t="str">
            <v>TG466</v>
          </cell>
        </row>
        <row r="1366">
          <cell r="B1366" t="str">
            <v/>
          </cell>
          <cell r="C1366" t="str">
            <v>3120215053542</v>
          </cell>
          <cell r="D1366" t="str">
            <v>Đỗ Thụy Việt</v>
          </cell>
          <cell r="E1366" t="str">
            <v>Giang</v>
          </cell>
          <cell r="F1366">
            <v>11</v>
          </cell>
          <cell r="G1366" t="str">
            <v>Văn phòng Khoa KT và QTKD</v>
          </cell>
          <cell r="H1366" t="str">
            <v>Khoa Kế toán và Quản trị kinh doanh</v>
          </cell>
          <cell r="I1366" t="str">
            <v>Thạc sĩ, Chuyên viên</v>
          </cell>
          <cell r="J1366">
            <v>1.9890000000000001</v>
          </cell>
          <cell r="K1366">
            <v>0</v>
          </cell>
          <cell r="L1366" t="str">
            <v>01-Apr-17</v>
          </cell>
          <cell r="M1366" t="str">
            <v>01-Apr-17</v>
          </cell>
          <cell r="N1366">
            <v>3</v>
          </cell>
          <cell r="O1366" t="str">
            <v>1109</v>
          </cell>
          <cell r="P1366" t="str">
            <v>1109</v>
          </cell>
          <cell r="Q1366" t="str">
            <v>01.003</v>
          </cell>
          <cell r="R1366" t="str">
            <v>01.003</v>
          </cell>
          <cell r="S1366" t="str">
            <v/>
          </cell>
        </row>
        <row r="1367">
          <cell r="B1367" t="str">
            <v/>
          </cell>
          <cell r="C1367" t="str">
            <v>3120215057096</v>
          </cell>
          <cell r="D1367" t="str">
            <v>Trần Mai</v>
          </cell>
          <cell r="E1367" t="str">
            <v>Loan</v>
          </cell>
          <cell r="F1367">
            <v>11</v>
          </cell>
          <cell r="G1367" t="str">
            <v>Văn phòng Khoa KT và QTKD</v>
          </cell>
          <cell r="H1367" t="str">
            <v>Khoa Kế toán và Quản trị kinh doanh</v>
          </cell>
          <cell r="I1367" t="str">
            <v>Thạc sĩ, Chuyên viên</v>
          </cell>
          <cell r="J1367">
            <v>2.34</v>
          </cell>
          <cell r="K1367">
            <v>0</v>
          </cell>
          <cell r="L1367" t="str">
            <v>06-Dec-19</v>
          </cell>
          <cell r="M1367" t="str">
            <v>06-Dec-19</v>
          </cell>
          <cell r="N1367">
            <v>3</v>
          </cell>
          <cell r="O1367" t="str">
            <v>1109</v>
          </cell>
          <cell r="P1367" t="str">
            <v>1109</v>
          </cell>
          <cell r="Q1367" t="str">
            <v>01.003</v>
          </cell>
          <cell r="R1367" t="str">
            <v>01.003</v>
          </cell>
          <cell r="S1367" t="str">
            <v/>
          </cell>
        </row>
        <row r="1368">
          <cell r="B1368" t="str">
            <v>KST08</v>
          </cell>
          <cell r="C1368" t="str">
            <v>3120215041986</v>
          </cell>
          <cell r="D1368" t="str">
            <v>Nguyễn Thị</v>
          </cell>
          <cell r="E1368" t="str">
            <v>Nhiên</v>
          </cell>
          <cell r="F1368">
            <v>12</v>
          </cell>
          <cell r="G1368" t="str">
            <v>Công nghệ sinh học động vật</v>
          </cell>
          <cell r="H1368" t="str">
            <v>Khoa Công nghệ sinh học</v>
          </cell>
          <cell r="I1368" t="str">
            <v>Tiến sĩ, Giảng viên, Phó BM</v>
          </cell>
          <cell r="J1368">
            <v>3</v>
          </cell>
          <cell r="K1368">
            <v>0</v>
          </cell>
          <cell r="L1368" t="str">
            <v>01-May-20</v>
          </cell>
          <cell r="M1368" t="str">
            <v>01-May-14</v>
          </cell>
          <cell r="N1368">
            <v>2</v>
          </cell>
          <cell r="O1368" t="str">
            <v>1203</v>
          </cell>
          <cell r="P1368" t="str">
            <v>1203</v>
          </cell>
          <cell r="Q1368" t="str">
            <v>15.111</v>
          </cell>
          <cell r="R1368" t="str">
            <v>V.07.01.03</v>
          </cell>
          <cell r="S1368" t="str">
            <v>KST08</v>
          </cell>
        </row>
        <row r="1369">
          <cell r="B1369" t="str">
            <v>SPT23</v>
          </cell>
          <cell r="C1369" t="str">
            <v>3120215006384</v>
          </cell>
          <cell r="D1369" t="str">
            <v>Vũ Thị</v>
          </cell>
          <cell r="E1369" t="str">
            <v>Đào</v>
          </cell>
          <cell r="F1369">
            <v>12</v>
          </cell>
          <cell r="G1369" t="str">
            <v>SH phân tử và CNSH ứng dụng</v>
          </cell>
          <cell r="H1369" t="str">
            <v>Khoa Công nghệ sinh học</v>
          </cell>
          <cell r="I1369" t="str">
            <v/>
          </cell>
          <cell r="J1369">
            <v>3.66</v>
          </cell>
          <cell r="K1369">
            <v>0</v>
          </cell>
          <cell r="L1369" t="str">
            <v>01-May-08</v>
          </cell>
          <cell r="M1369" t="str">
            <v>01-Nov-94</v>
          </cell>
          <cell r="N1369">
            <v>2</v>
          </cell>
          <cell r="O1369" t="str">
            <v>1201</v>
          </cell>
          <cell r="P1369" t="str">
            <v>1201</v>
          </cell>
          <cell r="Q1369" t="str">
            <v>13.095</v>
          </cell>
          <cell r="R1369" t="str">
            <v>13.095</v>
          </cell>
          <cell r="S1369" t="str">
            <v>SPT23</v>
          </cell>
        </row>
        <row r="1370">
          <cell r="B1370" t="str">
            <v>SPT24</v>
          </cell>
          <cell r="C1370" t="str">
            <v>3120215000791</v>
          </cell>
          <cell r="D1370" t="str">
            <v>Nguyễn Đức</v>
          </cell>
          <cell r="E1370" t="str">
            <v>Bách</v>
          </cell>
          <cell r="F1370">
            <v>12</v>
          </cell>
          <cell r="G1370" t="str">
            <v>SH phân tử và CNSH ứng dụng</v>
          </cell>
          <cell r="H1370" t="str">
            <v>Viện Nghiên cứu Vi tảo và Dược mỹ phẩm</v>
          </cell>
          <cell r="I1370" t="str">
            <v>PGS.TS. Giảng viên cao cấp, Giám đốc Viện</v>
          </cell>
          <cell r="J1370">
            <v>6.56</v>
          </cell>
          <cell r="K1370">
            <v>0</v>
          </cell>
          <cell r="L1370" t="str">
            <v>17-Jul-21</v>
          </cell>
          <cell r="M1370" t="str">
            <v>17-Jul-18</v>
          </cell>
          <cell r="N1370">
            <v>2</v>
          </cell>
          <cell r="O1370" t="str">
            <v>4700</v>
          </cell>
          <cell r="P1370" t="str">
            <v>1201</v>
          </cell>
          <cell r="Q1370" t="str">
            <v>15.109</v>
          </cell>
          <cell r="R1370" t="str">
            <v>V.07.01.01</v>
          </cell>
          <cell r="S1370" t="str">
            <v>SPT24</v>
          </cell>
        </row>
        <row r="1371">
          <cell r="B1371" t="str">
            <v>TG369</v>
          </cell>
          <cell r="C1371" t="str">
            <v>3120215000812</v>
          </cell>
          <cell r="D1371" t="str">
            <v>Tống Văn</v>
          </cell>
          <cell r="E1371" t="str">
            <v>Hải</v>
          </cell>
          <cell r="F1371">
            <v>12</v>
          </cell>
          <cell r="G1371" t="str">
            <v>SH phân tử và CNSH ứng dụng</v>
          </cell>
          <cell r="H1371" t="str">
            <v>Khoa Công nghệ sinh học</v>
          </cell>
          <cell r="I1371" t="str">
            <v>Thạc sĩ, Kỹ sư</v>
          </cell>
          <cell r="J1371">
            <v>3.66</v>
          </cell>
          <cell r="K1371">
            <v>0</v>
          </cell>
          <cell r="L1371" t="str">
            <v>01-Jul-21</v>
          </cell>
          <cell r="M1371" t="str">
            <v>01-Jan-14</v>
          </cell>
          <cell r="N1371">
            <v>3</v>
          </cell>
          <cell r="O1371" t="str">
            <v>1201</v>
          </cell>
          <cell r="P1371" t="str">
            <v>1201</v>
          </cell>
          <cell r="Q1371" t="str">
            <v>13.095</v>
          </cell>
          <cell r="R1371" t="str">
            <v>13.095</v>
          </cell>
          <cell r="S1371" t="str">
            <v>TG369</v>
          </cell>
        </row>
        <row r="1372">
          <cell r="B1372" t="str">
            <v>SPT22</v>
          </cell>
          <cell r="C1372" t="str">
            <v>3120215000835</v>
          </cell>
          <cell r="D1372" t="str">
            <v>Nguyễn Quốc</v>
          </cell>
          <cell r="E1372" t="str">
            <v>Trung</v>
          </cell>
          <cell r="F1372">
            <v>12</v>
          </cell>
          <cell r="G1372" t="str">
            <v>SH phân tử và CNSH ứng dụng</v>
          </cell>
          <cell r="H1372" t="str">
            <v>Khoa Công nghệ sinh học</v>
          </cell>
          <cell r="I1372" t="str">
            <v>Thạc sĩ, Giảng viên, Phó BM phụ trách</v>
          </cell>
          <cell r="J1372">
            <v>3.66</v>
          </cell>
          <cell r="K1372">
            <v>0</v>
          </cell>
          <cell r="L1372" t="str">
            <v>01-Oct-20</v>
          </cell>
          <cell r="M1372" t="str">
            <v>01-Oct-07</v>
          </cell>
          <cell r="N1372">
            <v>3</v>
          </cell>
          <cell r="O1372" t="str">
            <v>1201</v>
          </cell>
          <cell r="P1372" t="str">
            <v>1201</v>
          </cell>
          <cell r="Q1372" t="str">
            <v>15.111</v>
          </cell>
          <cell r="R1372" t="str">
            <v>V.07.01.03</v>
          </cell>
          <cell r="S1372" t="str">
            <v>SPT22</v>
          </cell>
        </row>
        <row r="1373">
          <cell r="B1373" t="str">
            <v>SPT26</v>
          </cell>
          <cell r="C1373" t="str">
            <v>3120215009852</v>
          </cell>
          <cell r="D1373" t="str">
            <v>Phan Thị</v>
          </cell>
          <cell r="E1373" t="str">
            <v>Hiền</v>
          </cell>
          <cell r="F1373">
            <v>12</v>
          </cell>
          <cell r="G1373" t="str">
            <v>SH phân tử và CNSH ứng dụng</v>
          </cell>
          <cell r="H1373" t="str">
            <v>Khoa Công nghệ sinh học</v>
          </cell>
          <cell r="I1373" t="str">
            <v>Thạc sĩ, Kỹ sư</v>
          </cell>
          <cell r="J1373">
            <v>3.33</v>
          </cell>
          <cell r="K1373">
            <v>0</v>
          </cell>
          <cell r="L1373" t="str">
            <v>01-Oct-20</v>
          </cell>
          <cell r="M1373" t="str">
            <v>01-Mar-14</v>
          </cell>
          <cell r="N1373">
            <v>3</v>
          </cell>
          <cell r="O1373" t="str">
            <v>1201</v>
          </cell>
          <cell r="P1373" t="str">
            <v>1201</v>
          </cell>
          <cell r="Q1373" t="str">
            <v>13.095</v>
          </cell>
          <cell r="R1373" t="str">
            <v>13.095</v>
          </cell>
          <cell r="S1373" t="str">
            <v>SPT26</v>
          </cell>
        </row>
        <row r="1374">
          <cell r="B1374" t="str">
            <v>SPT27</v>
          </cell>
          <cell r="C1374" t="str">
            <v>3120215014665</v>
          </cell>
          <cell r="D1374" t="str">
            <v>Nguyễn Bích</v>
          </cell>
          <cell r="E1374" t="str">
            <v>Ngọc</v>
          </cell>
          <cell r="F1374">
            <v>12</v>
          </cell>
          <cell r="G1374" t="str">
            <v>SH phân tử và CNSH ứng dụng</v>
          </cell>
          <cell r="H1374" t="str">
            <v>Khoa Công nghệ sinh học</v>
          </cell>
          <cell r="I1374" t="str">
            <v/>
          </cell>
          <cell r="J1374">
            <v>1.99</v>
          </cell>
          <cell r="K1374">
            <v>0</v>
          </cell>
          <cell r="L1374" t="str">
            <v>02-Feb-09</v>
          </cell>
          <cell r="M1374" t="str">
            <v>02-Feb-09</v>
          </cell>
          <cell r="N1374">
            <v>4</v>
          </cell>
          <cell r="O1374" t="str">
            <v>1201</v>
          </cell>
          <cell r="P1374" t="str">
            <v>1201</v>
          </cell>
          <cell r="Q1374" t="str">
            <v>15.111</v>
          </cell>
          <cell r="R1374" t="str">
            <v>15.111</v>
          </cell>
          <cell r="S1374" t="str">
            <v>SPT27</v>
          </cell>
        </row>
        <row r="1375">
          <cell r="B1375" t="str">
            <v>SPT21</v>
          </cell>
          <cell r="C1375" t="str">
            <v>3120215014659</v>
          </cell>
          <cell r="D1375" t="str">
            <v>Phạm Thị</v>
          </cell>
          <cell r="E1375" t="str">
            <v>Dung</v>
          </cell>
          <cell r="F1375">
            <v>12</v>
          </cell>
          <cell r="G1375" t="str">
            <v>SH phân tử và CNSH ứng dụng</v>
          </cell>
          <cell r="H1375" t="str">
            <v>Khoa Công nghệ sinh học</v>
          </cell>
          <cell r="I1375" t="str">
            <v>Tiến sĩ, Giảng viên, Phó Trưởng Khoa</v>
          </cell>
          <cell r="J1375">
            <v>3.66</v>
          </cell>
          <cell r="K1375">
            <v>0</v>
          </cell>
          <cell r="L1375" t="str">
            <v>01-Feb-21</v>
          </cell>
          <cell r="M1375" t="str">
            <v>01-Feb-10</v>
          </cell>
          <cell r="N1375">
            <v>2</v>
          </cell>
          <cell r="O1375" t="str">
            <v>1201</v>
          </cell>
          <cell r="P1375" t="str">
            <v>1201</v>
          </cell>
          <cell r="Q1375" t="str">
            <v>15.111</v>
          </cell>
          <cell r="R1375" t="str">
            <v>V.07.01.03</v>
          </cell>
          <cell r="S1375" t="str">
            <v>SPT21</v>
          </cell>
        </row>
        <row r="1376">
          <cell r="B1376" t="str">
            <v>SPT10</v>
          </cell>
          <cell r="C1376" t="str">
            <v>3120215033466</v>
          </cell>
          <cell r="D1376" t="str">
            <v>Nguyễn Thị Cẩm</v>
          </cell>
          <cell r="E1376" t="str">
            <v>Châu</v>
          </cell>
          <cell r="F1376">
            <v>12</v>
          </cell>
          <cell r="G1376" t="str">
            <v>SH phân tử và CNSH ứng dụng</v>
          </cell>
          <cell r="H1376" t="str">
            <v>Khoa Công nghệ sinh học</v>
          </cell>
          <cell r="I1376" t="str">
            <v>Tiến sĩ, Giảng viên</v>
          </cell>
          <cell r="J1376">
            <v>3</v>
          </cell>
          <cell r="K1376">
            <v>0</v>
          </cell>
          <cell r="L1376" t="str">
            <v>01-Mar-17</v>
          </cell>
          <cell r="M1376" t="str">
            <v>01-Mar-11</v>
          </cell>
          <cell r="N1376">
            <v>2</v>
          </cell>
          <cell r="O1376" t="str">
            <v>1201</v>
          </cell>
          <cell r="P1376" t="str">
            <v>1201</v>
          </cell>
          <cell r="Q1376" t="str">
            <v>15.111</v>
          </cell>
          <cell r="R1376" t="str">
            <v>V.07.01.03</v>
          </cell>
          <cell r="S1376" t="str">
            <v>SPT10</v>
          </cell>
        </row>
        <row r="1377">
          <cell r="B1377" t="str">
            <v>SPT08</v>
          </cell>
          <cell r="C1377" t="str">
            <v>3120215033539</v>
          </cell>
          <cell r="D1377" t="str">
            <v>Trịnh Thị Thu</v>
          </cell>
          <cell r="E1377" t="str">
            <v>Thủy</v>
          </cell>
          <cell r="F1377">
            <v>12</v>
          </cell>
          <cell r="G1377" t="str">
            <v>SH phân tử và CNSH ứng dụng</v>
          </cell>
          <cell r="H1377" t="str">
            <v>Khoa Công nghệ sinh học</v>
          </cell>
          <cell r="I1377" t="str">
            <v>Thạc sĩ, Giảng viên</v>
          </cell>
          <cell r="J1377">
            <v>3.66</v>
          </cell>
          <cell r="K1377">
            <v>0</v>
          </cell>
          <cell r="L1377" t="str">
            <v>01-Mar-20</v>
          </cell>
          <cell r="M1377" t="str">
            <v>01-Mar-11</v>
          </cell>
          <cell r="N1377">
            <v>3</v>
          </cell>
          <cell r="O1377" t="str">
            <v>1201</v>
          </cell>
          <cell r="P1377" t="str">
            <v>1201</v>
          </cell>
          <cell r="Q1377" t="str">
            <v>15.111</v>
          </cell>
          <cell r="R1377" t="str">
            <v>V.07.01.03</v>
          </cell>
          <cell r="S1377" t="str">
            <v>SPT08</v>
          </cell>
        </row>
        <row r="1378">
          <cell r="B1378" t="str">
            <v>STV04</v>
          </cell>
          <cell r="C1378" t="str">
            <v>3120215000785</v>
          </cell>
          <cell r="D1378" t="str">
            <v>Nguyễn Thị Phương</v>
          </cell>
          <cell r="E1378" t="str">
            <v>Thảo</v>
          </cell>
          <cell r="F1378">
            <v>12</v>
          </cell>
          <cell r="G1378" t="str">
            <v>Công nghệ sinh học thực vật</v>
          </cell>
          <cell r="H1378" t="str">
            <v>Khoa Công nghệ sinh học</v>
          </cell>
          <cell r="I1378" t="str">
            <v>PGS.TS. Giảng viên chính, Trưởng Khoa, Viện phó</v>
          </cell>
          <cell r="J1378">
            <v>4.4000000000000004</v>
          </cell>
          <cell r="K1378">
            <v>0</v>
          </cell>
          <cell r="L1378" t="str">
            <v>01-Mar-13</v>
          </cell>
          <cell r="M1378" t="str">
            <v>01-Mar-13</v>
          </cell>
          <cell r="N1378">
            <v>2</v>
          </cell>
          <cell r="O1378" t="str">
            <v>1202</v>
          </cell>
          <cell r="P1378" t="str">
            <v>1202</v>
          </cell>
          <cell r="Q1378" t="str">
            <v>15.110</v>
          </cell>
          <cell r="R1378" t="str">
            <v>15.110</v>
          </cell>
          <cell r="S1378" t="str">
            <v>MG310</v>
          </cell>
        </row>
        <row r="1379">
          <cell r="B1379" t="str">
            <v>STV06</v>
          </cell>
          <cell r="C1379" t="str">
            <v>3120215000806</v>
          </cell>
          <cell r="D1379" t="str">
            <v>Nguyễn Thị Lâm</v>
          </cell>
          <cell r="E1379" t="str">
            <v>Hải</v>
          </cell>
          <cell r="F1379">
            <v>12</v>
          </cell>
          <cell r="G1379" t="str">
            <v>Công nghệ sinh học thực vật</v>
          </cell>
          <cell r="H1379" t="str">
            <v>Khoa Công nghệ sinh học</v>
          </cell>
          <cell r="I1379" t="str">
            <v>Tiến sĩ, Giảng viên chính</v>
          </cell>
          <cell r="J1379">
            <v>4.74</v>
          </cell>
          <cell r="K1379">
            <v>0</v>
          </cell>
          <cell r="L1379" t="str">
            <v>01-Apr-21</v>
          </cell>
          <cell r="M1379" t="str">
            <v>01-Apr-18</v>
          </cell>
          <cell r="N1379">
            <v>2</v>
          </cell>
          <cell r="O1379" t="str">
            <v>1202</v>
          </cell>
          <cell r="P1379" t="str">
            <v>1202</v>
          </cell>
          <cell r="Q1379" t="str">
            <v>15.110</v>
          </cell>
          <cell r="R1379" t="str">
            <v>V.07.01.02</v>
          </cell>
          <cell r="S1379" t="str">
            <v>STV06</v>
          </cell>
        </row>
        <row r="1380">
          <cell r="B1380" t="str">
            <v>STV08</v>
          </cell>
          <cell r="C1380" t="str">
            <v>3120215009800</v>
          </cell>
          <cell r="D1380" t="str">
            <v>Ninh Thị</v>
          </cell>
          <cell r="E1380" t="str">
            <v>Thảo</v>
          </cell>
          <cell r="F1380">
            <v>12</v>
          </cell>
          <cell r="G1380" t="str">
            <v>Công nghệ sinh học thực vật</v>
          </cell>
          <cell r="H1380" t="str">
            <v>Khoa Công nghệ sinh học</v>
          </cell>
          <cell r="I1380" t="str">
            <v>Tiến sĩ, Giảng viên</v>
          </cell>
          <cell r="J1380">
            <v>3.66</v>
          </cell>
          <cell r="K1380">
            <v>0</v>
          </cell>
          <cell r="L1380" t="str">
            <v>01-Aug-21</v>
          </cell>
          <cell r="M1380" t="str">
            <v>01-Aug-09</v>
          </cell>
          <cell r="N1380">
            <v>2</v>
          </cell>
          <cell r="O1380" t="str">
            <v>1202</v>
          </cell>
          <cell r="P1380" t="str">
            <v>1202</v>
          </cell>
          <cell r="Q1380" t="str">
            <v>15.111</v>
          </cell>
          <cell r="R1380" t="str">
            <v>V.07.01.03</v>
          </cell>
          <cell r="S1380" t="str">
            <v>STV08</v>
          </cell>
        </row>
        <row r="1381">
          <cell r="B1381" t="str">
            <v>STV01</v>
          </cell>
          <cell r="C1381" t="str">
            <v>3120215011043</v>
          </cell>
          <cell r="D1381" t="str">
            <v>Đặng Thị Thanh</v>
          </cell>
          <cell r="E1381" t="str">
            <v>Tâm</v>
          </cell>
          <cell r="F1381">
            <v>12</v>
          </cell>
          <cell r="G1381" t="str">
            <v>Công nghệ sinh học thực vật</v>
          </cell>
          <cell r="H1381" t="str">
            <v>Khoa Công nghệ sinh học</v>
          </cell>
          <cell r="I1381" t="str">
            <v>Tiến sĩ, Giảng viên</v>
          </cell>
          <cell r="J1381">
            <v>3.66</v>
          </cell>
          <cell r="K1381">
            <v>0</v>
          </cell>
          <cell r="L1381" t="str">
            <v>01-Aug-20</v>
          </cell>
          <cell r="M1381" t="str">
            <v>01-Aug-09</v>
          </cell>
          <cell r="N1381">
            <v>2</v>
          </cell>
          <cell r="O1381" t="str">
            <v>1202</v>
          </cell>
          <cell r="P1381" t="str">
            <v>1202</v>
          </cell>
          <cell r="Q1381" t="str">
            <v>15.111</v>
          </cell>
          <cell r="R1381" t="str">
            <v>V.07.01.03</v>
          </cell>
          <cell r="S1381" t="str">
            <v>STV01</v>
          </cell>
        </row>
        <row r="1382">
          <cell r="B1382" t="str">
            <v>STV09</v>
          </cell>
          <cell r="C1382" t="str">
            <v>3120215014620</v>
          </cell>
          <cell r="D1382" t="str">
            <v>Nông Thị</v>
          </cell>
          <cell r="E1382" t="str">
            <v>Huệ</v>
          </cell>
          <cell r="F1382">
            <v>12</v>
          </cell>
          <cell r="G1382" t="str">
            <v>Công nghệ sinh học thực vật</v>
          </cell>
          <cell r="H1382" t="str">
            <v>Khoa Công nghệ sinh học</v>
          </cell>
          <cell r="I1382" t="str">
            <v>Tiến sĩ, Giảng viên</v>
          </cell>
          <cell r="J1382">
            <v>3.33</v>
          </cell>
          <cell r="K1382">
            <v>0</v>
          </cell>
          <cell r="L1382" t="str">
            <v>01-Feb-19</v>
          </cell>
          <cell r="M1382" t="str">
            <v>01-Feb-10</v>
          </cell>
          <cell r="N1382">
            <v>2</v>
          </cell>
          <cell r="O1382" t="str">
            <v>1202</v>
          </cell>
          <cell r="P1382" t="str">
            <v>1202</v>
          </cell>
          <cell r="Q1382" t="str">
            <v>15.111</v>
          </cell>
          <cell r="R1382" t="str">
            <v>V.07.01.03</v>
          </cell>
          <cell r="S1382" t="str">
            <v>STV09</v>
          </cell>
        </row>
        <row r="1383">
          <cell r="B1383" t="str">
            <v>TG471</v>
          </cell>
          <cell r="C1383" t="str">
            <v>3120215016444</v>
          </cell>
          <cell r="D1383" t="str">
            <v>Phạm Thị Thu</v>
          </cell>
          <cell r="E1383" t="str">
            <v>Hằng</v>
          </cell>
          <cell r="F1383">
            <v>12</v>
          </cell>
          <cell r="G1383" t="str">
            <v>Công nghệ sinh học thực vật</v>
          </cell>
          <cell r="H1383" t="str">
            <v>Khoa Công nghệ sinh học</v>
          </cell>
          <cell r="I1383" t="str">
            <v>Thạc sĩ, Kỹ sư</v>
          </cell>
          <cell r="J1383">
            <v>3.66</v>
          </cell>
          <cell r="K1383">
            <v>0</v>
          </cell>
          <cell r="L1383" t="str">
            <v>01-Feb-21</v>
          </cell>
          <cell r="M1383" t="str">
            <v>01-Feb-10</v>
          </cell>
          <cell r="N1383">
            <v>3</v>
          </cell>
          <cell r="O1383" t="str">
            <v>1202</v>
          </cell>
          <cell r="P1383" t="str">
            <v>1202</v>
          </cell>
          <cell r="Q1383" t="str">
            <v>13.095</v>
          </cell>
          <cell r="R1383" t="str">
            <v>V.05.02.07</v>
          </cell>
          <cell r="S1383" t="str">
            <v>TG471</v>
          </cell>
        </row>
        <row r="1384">
          <cell r="B1384" t="str">
            <v>STV02</v>
          </cell>
          <cell r="C1384" t="str">
            <v>3120215036782</v>
          </cell>
          <cell r="D1384" t="str">
            <v>Nguyễn Thị Thùy</v>
          </cell>
          <cell r="E1384" t="str">
            <v>Linh</v>
          </cell>
          <cell r="F1384">
            <v>12</v>
          </cell>
          <cell r="G1384" t="str">
            <v>Công nghệ sinh học thực vật</v>
          </cell>
          <cell r="H1384" t="str">
            <v>Khoa Công nghệ sinh học</v>
          </cell>
          <cell r="I1384" t="str">
            <v>Thạc sĩ, Giảng viên</v>
          </cell>
          <cell r="J1384">
            <v>3.33</v>
          </cell>
          <cell r="K1384">
            <v>0</v>
          </cell>
          <cell r="L1384" t="str">
            <v>01-Feb-21</v>
          </cell>
          <cell r="M1384" t="str">
            <v>01-Feb-12</v>
          </cell>
          <cell r="N1384">
            <v>3</v>
          </cell>
          <cell r="O1384" t="str">
            <v>1202</v>
          </cell>
          <cell r="P1384" t="str">
            <v>1202</v>
          </cell>
          <cell r="Q1384" t="str">
            <v>15.111</v>
          </cell>
          <cell r="R1384" t="str">
            <v>V.07.01.03</v>
          </cell>
          <cell r="S1384" t="str">
            <v>STV02</v>
          </cell>
        </row>
        <row r="1385">
          <cell r="B1385" t="str">
            <v/>
          </cell>
          <cell r="C1385" t="str">
            <v/>
          </cell>
          <cell r="D1385" t="str">
            <v>Nguyễn Thị</v>
          </cell>
          <cell r="E1385" t="str">
            <v>Thủy</v>
          </cell>
          <cell r="F1385">
            <v>12</v>
          </cell>
          <cell r="G1385" t="str">
            <v>Công nghệ sinh học thực vật</v>
          </cell>
          <cell r="H1385" t="str">
            <v>Khoa Công nghệ sinh học</v>
          </cell>
          <cell r="I1385" t="str">
            <v>Nghiên cứu viên</v>
          </cell>
          <cell r="J1385">
            <v>2.34</v>
          </cell>
          <cell r="K1385">
            <v>0</v>
          </cell>
          <cell r="L1385" t="str">
            <v>01-Apr-12</v>
          </cell>
          <cell r="M1385" t="str">
            <v>01-Apr-12</v>
          </cell>
          <cell r="N1385">
            <v>4</v>
          </cell>
          <cell r="O1385" t="str">
            <v>1202</v>
          </cell>
          <cell r="P1385" t="str">
            <v>1202</v>
          </cell>
          <cell r="Q1385" t="str">
            <v>13.092</v>
          </cell>
          <cell r="R1385" t="str">
            <v>13.092</v>
          </cell>
          <cell r="S1385" t="str">
            <v/>
          </cell>
        </row>
        <row r="1386">
          <cell r="B1386" t="str">
            <v/>
          </cell>
          <cell r="C1386" t="str">
            <v/>
          </cell>
          <cell r="D1386" t="str">
            <v>Nguyễn Hoàng</v>
          </cell>
          <cell r="E1386" t="str">
            <v>Ngân</v>
          </cell>
          <cell r="F1386">
            <v>12</v>
          </cell>
          <cell r="G1386" t="str">
            <v>Công nghệ sinh học thực vật</v>
          </cell>
          <cell r="H1386" t="str">
            <v>Khoa Công nghệ sinh học</v>
          </cell>
          <cell r="I1386" t="str">
            <v/>
          </cell>
          <cell r="J1386">
            <v>2.34</v>
          </cell>
          <cell r="K1386">
            <v>0</v>
          </cell>
          <cell r="L1386" t="str">
            <v>01-May-12</v>
          </cell>
          <cell r="M1386" t="str">
            <v>01-May-12</v>
          </cell>
          <cell r="N1386">
            <v>4</v>
          </cell>
          <cell r="O1386" t="str">
            <v>1202</v>
          </cell>
          <cell r="P1386" t="str">
            <v>1202</v>
          </cell>
          <cell r="Q1386" t="str">
            <v>13.092</v>
          </cell>
          <cell r="R1386" t="str">
            <v>13.092</v>
          </cell>
          <cell r="S1386" t="str">
            <v/>
          </cell>
        </row>
        <row r="1387">
          <cell r="B1387" t="str">
            <v/>
          </cell>
          <cell r="C1387" t="str">
            <v/>
          </cell>
          <cell r="D1387" t="str">
            <v>Phan Thị</v>
          </cell>
          <cell r="E1387" t="str">
            <v>Hương</v>
          </cell>
          <cell r="F1387">
            <v>12</v>
          </cell>
          <cell r="G1387" t="str">
            <v>Công nghệ sinh học thực vật</v>
          </cell>
          <cell r="H1387" t="str">
            <v>Khoa Công nghệ sinh học</v>
          </cell>
          <cell r="I1387" t="str">
            <v/>
          </cell>
          <cell r="J1387">
            <v>1.99</v>
          </cell>
          <cell r="K1387">
            <v>0</v>
          </cell>
          <cell r="L1387" t="str">
            <v>01-May-12</v>
          </cell>
          <cell r="M1387" t="str">
            <v>01-May-12</v>
          </cell>
          <cell r="N1387">
            <v>4</v>
          </cell>
          <cell r="O1387" t="str">
            <v>1202</v>
          </cell>
          <cell r="P1387" t="str">
            <v>1202</v>
          </cell>
          <cell r="Q1387" t="str">
            <v>13.092</v>
          </cell>
          <cell r="R1387" t="str">
            <v>13.092</v>
          </cell>
          <cell r="S1387" t="str">
            <v/>
          </cell>
        </row>
        <row r="1388">
          <cell r="B1388" t="str">
            <v/>
          </cell>
          <cell r="C1388" t="str">
            <v/>
          </cell>
          <cell r="D1388" t="str">
            <v>Lưu Thị</v>
          </cell>
          <cell r="E1388" t="str">
            <v>Trang</v>
          </cell>
          <cell r="F1388">
            <v>12</v>
          </cell>
          <cell r="G1388" t="str">
            <v>Công nghệ sinh học thực vật</v>
          </cell>
          <cell r="H1388" t="str">
            <v>Khoa Công nghệ sinh học</v>
          </cell>
          <cell r="I1388" t="str">
            <v>Nghiên cứu viên</v>
          </cell>
          <cell r="J1388">
            <v>1.99</v>
          </cell>
          <cell r="K1388">
            <v>0</v>
          </cell>
          <cell r="L1388" t="str">
            <v>01-Oct-12</v>
          </cell>
          <cell r="M1388" t="str">
            <v>01-Oct-12</v>
          </cell>
          <cell r="N1388">
            <v>4</v>
          </cell>
          <cell r="O1388" t="str">
            <v>1202</v>
          </cell>
          <cell r="P1388" t="str">
            <v>1202</v>
          </cell>
          <cell r="Q1388" t="str">
            <v>13.092</v>
          </cell>
          <cell r="R1388" t="str">
            <v>13.092</v>
          </cell>
          <cell r="S1388" t="str">
            <v/>
          </cell>
        </row>
        <row r="1389">
          <cell r="B1389" t="str">
            <v/>
          </cell>
          <cell r="C1389" t="str">
            <v/>
          </cell>
          <cell r="D1389" t="str">
            <v>Nguyễn Tràng</v>
          </cell>
          <cell r="E1389" t="str">
            <v>Hiếu</v>
          </cell>
          <cell r="F1389">
            <v>12</v>
          </cell>
          <cell r="G1389" t="str">
            <v>Công nghệ sinh học thực vật</v>
          </cell>
          <cell r="H1389" t="str">
            <v>Khoa Công nghệ sinh học</v>
          </cell>
          <cell r="I1389" t="str">
            <v>Nghiên cứu viên</v>
          </cell>
          <cell r="J1389">
            <v>1.99</v>
          </cell>
          <cell r="K1389">
            <v>0</v>
          </cell>
          <cell r="L1389" t="str">
            <v>01-Oct-12</v>
          </cell>
          <cell r="M1389" t="str">
            <v>01-Oct-12</v>
          </cell>
          <cell r="N1389">
            <v>4</v>
          </cell>
          <cell r="O1389" t="str">
            <v>1202</v>
          </cell>
          <cell r="P1389" t="str">
            <v>1202</v>
          </cell>
          <cell r="Q1389" t="str">
            <v>13.092</v>
          </cell>
          <cell r="R1389" t="str">
            <v>13.092</v>
          </cell>
          <cell r="S1389" t="str">
            <v/>
          </cell>
        </row>
        <row r="1390">
          <cell r="B1390" t="str">
            <v/>
          </cell>
          <cell r="C1390" t="str">
            <v/>
          </cell>
          <cell r="D1390" t="str">
            <v>Lã Hoàng</v>
          </cell>
          <cell r="E1390" t="str">
            <v>Anh</v>
          </cell>
          <cell r="F1390">
            <v>12</v>
          </cell>
          <cell r="G1390" t="str">
            <v>Công nghệ sinh học thực vật</v>
          </cell>
          <cell r="H1390" t="str">
            <v>Khoa Công nghệ sinh học</v>
          </cell>
          <cell r="I1390" t="str">
            <v>Nghiên cứu viên</v>
          </cell>
          <cell r="J1390">
            <v>1.99</v>
          </cell>
          <cell r="K1390">
            <v>0</v>
          </cell>
          <cell r="L1390" t="str">
            <v>01-Jan-14</v>
          </cell>
          <cell r="M1390" t="str">
            <v>01-Jan-14</v>
          </cell>
          <cell r="N1390">
            <v>4</v>
          </cell>
          <cell r="O1390" t="str">
            <v>1202</v>
          </cell>
          <cell r="P1390" t="str">
            <v>1202</v>
          </cell>
          <cell r="Q1390" t="str">
            <v>13.092</v>
          </cell>
          <cell r="R1390" t="str">
            <v>13.092</v>
          </cell>
          <cell r="S1390" t="str">
            <v/>
          </cell>
        </row>
        <row r="1391">
          <cell r="B1391" t="str">
            <v>STV12</v>
          </cell>
          <cell r="C1391" t="str">
            <v>3120215048588</v>
          </cell>
          <cell r="D1391" t="str">
            <v>Đinh Trường</v>
          </cell>
          <cell r="E1391" t="str">
            <v>Sơn</v>
          </cell>
          <cell r="F1391">
            <v>12</v>
          </cell>
          <cell r="G1391" t="str">
            <v>Công nghệ sinh học thực vật</v>
          </cell>
          <cell r="H1391" t="str">
            <v>Khoa Công nghệ sinh học</v>
          </cell>
          <cell r="I1391" t="str">
            <v>Tiến sĩ, Giảng viên, Trưởng BM</v>
          </cell>
          <cell r="J1391">
            <v>3.66</v>
          </cell>
          <cell r="K1391">
            <v>0</v>
          </cell>
          <cell r="L1391" t="str">
            <v>01-Jan-21</v>
          </cell>
          <cell r="M1391" t="str">
            <v>01-Jan-16</v>
          </cell>
          <cell r="N1391">
            <v>2</v>
          </cell>
          <cell r="O1391" t="str">
            <v>1202</v>
          </cell>
          <cell r="P1391" t="str">
            <v>1202</v>
          </cell>
          <cell r="Q1391" t="str">
            <v>15.111</v>
          </cell>
          <cell r="R1391" t="str">
            <v>V.07.01.03</v>
          </cell>
          <cell r="S1391" t="str">
            <v>STV12</v>
          </cell>
        </row>
        <row r="1392">
          <cell r="B1392" t="str">
            <v/>
          </cell>
          <cell r="C1392" t="str">
            <v/>
          </cell>
          <cell r="D1392" t="str">
            <v>Nguyễn Thị</v>
          </cell>
          <cell r="E1392" t="str">
            <v>Khanh</v>
          </cell>
          <cell r="F1392">
            <v>12</v>
          </cell>
          <cell r="G1392" t="str">
            <v>Công nghệ sinh học thực vật</v>
          </cell>
          <cell r="H1392" t="str">
            <v>Khoa Công nghệ sinh học</v>
          </cell>
          <cell r="I1392" t="str">
            <v>Nghiên cứu viên</v>
          </cell>
          <cell r="J1392">
            <v>2.34</v>
          </cell>
          <cell r="K1392">
            <v>0</v>
          </cell>
          <cell r="L1392" t="str">
            <v>01-Mar-15</v>
          </cell>
          <cell r="M1392" t="str">
            <v>01-Mar-15</v>
          </cell>
          <cell r="N1392">
            <v>4</v>
          </cell>
          <cell r="O1392" t="str">
            <v>1202</v>
          </cell>
          <cell r="P1392" t="str">
            <v>1202</v>
          </cell>
          <cell r="Q1392" t="str">
            <v>13.092</v>
          </cell>
          <cell r="R1392" t="str">
            <v>13.092</v>
          </cell>
          <cell r="S1392" t="str">
            <v/>
          </cell>
        </row>
        <row r="1393">
          <cell r="B1393" t="str">
            <v/>
          </cell>
          <cell r="C1393" t="str">
            <v>2201000073780</v>
          </cell>
          <cell r="D1393" t="str">
            <v>Đặng Thị</v>
          </cell>
          <cell r="E1393" t="str">
            <v>Tình</v>
          </cell>
          <cell r="F1393">
            <v>12</v>
          </cell>
          <cell r="G1393" t="str">
            <v>Công nghệ sinh học thực vật</v>
          </cell>
          <cell r="H1393" t="str">
            <v>Khoa Công nghệ sinh học</v>
          </cell>
          <cell r="I1393" t="str">
            <v>Nghiên cứu viên</v>
          </cell>
          <cell r="J1393">
            <v>2.67</v>
          </cell>
          <cell r="K1393">
            <v>0</v>
          </cell>
          <cell r="L1393" t="str">
            <v>01-Mar-19</v>
          </cell>
          <cell r="M1393" t="str">
            <v>01-Mar-15</v>
          </cell>
          <cell r="N1393">
            <v>4</v>
          </cell>
          <cell r="O1393" t="str">
            <v>1202</v>
          </cell>
          <cell r="P1393" t="str">
            <v>1202</v>
          </cell>
          <cell r="Q1393" t="str">
            <v>13.092</v>
          </cell>
          <cell r="R1393" t="str">
            <v>13.092</v>
          </cell>
          <cell r="S1393" t="str">
            <v/>
          </cell>
        </row>
        <row r="1394">
          <cell r="B1394" t="str">
            <v/>
          </cell>
          <cell r="C1394" t="str">
            <v/>
          </cell>
          <cell r="D1394" t="str">
            <v>Nguyễn Tuấn</v>
          </cell>
          <cell r="E1394" t="str">
            <v>Minh</v>
          </cell>
          <cell r="F1394">
            <v>12</v>
          </cell>
          <cell r="G1394" t="str">
            <v>Công nghệ sinh học thực vật</v>
          </cell>
          <cell r="H1394" t="str">
            <v>Khoa Công nghệ sinh học</v>
          </cell>
          <cell r="I1394" t="str">
            <v>Nghiên cứu viên</v>
          </cell>
          <cell r="J1394">
            <v>2.34</v>
          </cell>
          <cell r="K1394">
            <v>0</v>
          </cell>
          <cell r="L1394" t="str">
            <v>01-Mar-15</v>
          </cell>
          <cell r="M1394" t="str">
            <v>01-Mar-15</v>
          </cell>
          <cell r="N1394">
            <v>4</v>
          </cell>
          <cell r="O1394" t="str">
            <v>1202</v>
          </cell>
          <cell r="P1394" t="str">
            <v>1202</v>
          </cell>
          <cell r="Q1394" t="str">
            <v>13.092</v>
          </cell>
          <cell r="R1394" t="str">
            <v>13.092</v>
          </cell>
          <cell r="S1394" t="str">
            <v/>
          </cell>
        </row>
        <row r="1395">
          <cell r="B1395" t="str">
            <v/>
          </cell>
          <cell r="C1395" t="str">
            <v/>
          </cell>
          <cell r="D1395" t="str">
            <v>Ngô Thị</v>
          </cell>
          <cell r="E1395" t="str">
            <v>Hải</v>
          </cell>
          <cell r="F1395">
            <v>12</v>
          </cell>
          <cell r="G1395" t="str">
            <v>Công nghệ sinh học thực vật</v>
          </cell>
          <cell r="H1395" t="str">
            <v>Khoa Công nghệ sinh học</v>
          </cell>
          <cell r="I1395" t="str">
            <v>Nghiên cứu viên</v>
          </cell>
          <cell r="J1395">
            <v>1.9890000000000001</v>
          </cell>
          <cell r="K1395">
            <v>0</v>
          </cell>
          <cell r="L1395" t="str">
            <v>01-Apr-15</v>
          </cell>
          <cell r="M1395" t="str">
            <v>08-Apr-15</v>
          </cell>
          <cell r="N1395">
            <v>4</v>
          </cell>
          <cell r="O1395" t="str">
            <v>1202</v>
          </cell>
          <cell r="P1395" t="str">
            <v>1202</v>
          </cell>
          <cell r="Q1395" t="str">
            <v>13.092</v>
          </cell>
          <cell r="R1395" t="str">
            <v>13.092</v>
          </cell>
          <cell r="S1395" t="str">
            <v/>
          </cell>
        </row>
        <row r="1396">
          <cell r="B1396" t="str">
            <v/>
          </cell>
          <cell r="C1396" t="str">
            <v/>
          </cell>
          <cell r="D1396" t="str">
            <v>Nguyễn Thị</v>
          </cell>
          <cell r="E1396" t="str">
            <v>Oanh</v>
          </cell>
          <cell r="F1396">
            <v>12</v>
          </cell>
          <cell r="G1396" t="str">
            <v>Công nghệ sinh học thực vật</v>
          </cell>
          <cell r="H1396" t="str">
            <v>Khoa Công nghệ sinh học</v>
          </cell>
          <cell r="I1396" t="str">
            <v>Nghiên cứu viên</v>
          </cell>
          <cell r="J1396">
            <v>2.34</v>
          </cell>
          <cell r="K1396">
            <v>0</v>
          </cell>
          <cell r="L1396" t="str">
            <v>01-Jun-15</v>
          </cell>
          <cell r="M1396" t="str">
            <v>01-Jun-15</v>
          </cell>
          <cell r="N1396">
            <v>4</v>
          </cell>
          <cell r="O1396" t="str">
            <v>1202</v>
          </cell>
          <cell r="P1396" t="str">
            <v>1202</v>
          </cell>
          <cell r="Q1396" t="str">
            <v>13.092</v>
          </cell>
          <cell r="R1396" t="str">
            <v>13.092</v>
          </cell>
          <cell r="S1396" t="str">
            <v/>
          </cell>
        </row>
        <row r="1397">
          <cell r="B1397" t="str">
            <v>SDV03</v>
          </cell>
          <cell r="C1397" t="str">
            <v>3120215011434</v>
          </cell>
          <cell r="D1397" t="str">
            <v>Nguyễn Hữu</v>
          </cell>
          <cell r="E1397" t="str">
            <v>Đức</v>
          </cell>
          <cell r="F1397">
            <v>12</v>
          </cell>
          <cell r="G1397" t="str">
            <v>Công nghệ sinh học động vật</v>
          </cell>
          <cell r="H1397" t="str">
            <v>Khoa Công nghệ sinh học</v>
          </cell>
          <cell r="I1397" t="str">
            <v>Tiến sĩ, Giảng viên</v>
          </cell>
          <cell r="J1397">
            <v>4.9800000000000004</v>
          </cell>
          <cell r="K1397">
            <v>0.09</v>
          </cell>
          <cell r="L1397" t="str">
            <v>01-Jun-21</v>
          </cell>
          <cell r="M1397" t="str">
            <v>01-Jun-09</v>
          </cell>
          <cell r="N1397">
            <v>2</v>
          </cell>
          <cell r="O1397" t="str">
            <v>1203</v>
          </cell>
          <cell r="P1397" t="str">
            <v>1203</v>
          </cell>
          <cell r="Q1397" t="str">
            <v>15.111</v>
          </cell>
          <cell r="R1397" t="str">
            <v>V.07.01.03</v>
          </cell>
          <cell r="S1397" t="str">
            <v>SDV03</v>
          </cell>
        </row>
        <row r="1398">
          <cell r="B1398" t="str">
            <v>SDV02</v>
          </cell>
          <cell r="C1398" t="str">
            <v>3120215014607</v>
          </cell>
          <cell r="D1398" t="str">
            <v>Ngô Thu</v>
          </cell>
          <cell r="E1398" t="str">
            <v>Hà</v>
          </cell>
          <cell r="F1398">
            <v>12</v>
          </cell>
          <cell r="G1398" t="str">
            <v>Công nghệ sinh học động vật</v>
          </cell>
          <cell r="H1398" t="str">
            <v>Khoa Công nghệ sinh học</v>
          </cell>
          <cell r="I1398" t="str">
            <v>Thạc sĩ, Giảng viên</v>
          </cell>
          <cell r="J1398">
            <v>3.33</v>
          </cell>
          <cell r="K1398">
            <v>0</v>
          </cell>
          <cell r="L1398" t="str">
            <v>01-Apr-20</v>
          </cell>
          <cell r="M1398" t="str">
            <v>01-Feb-10</v>
          </cell>
          <cell r="N1398">
            <v>3</v>
          </cell>
          <cell r="O1398" t="str">
            <v>1203</v>
          </cell>
          <cell r="P1398" t="str">
            <v>1203</v>
          </cell>
          <cell r="Q1398" t="str">
            <v>15.111</v>
          </cell>
          <cell r="R1398" t="str">
            <v>V.07.01.03</v>
          </cell>
          <cell r="S1398" t="str">
            <v>SDV02</v>
          </cell>
        </row>
        <row r="1399">
          <cell r="B1399" t="str">
            <v>SDV04</v>
          </cell>
          <cell r="C1399" t="str">
            <v>3120215014636</v>
          </cell>
          <cell r="D1399" t="str">
            <v>Trần Thị Bình</v>
          </cell>
          <cell r="E1399" t="str">
            <v>Nguyên</v>
          </cell>
          <cell r="F1399">
            <v>12</v>
          </cell>
          <cell r="G1399" t="str">
            <v>Công nghệ sinh học động vật</v>
          </cell>
          <cell r="H1399" t="str">
            <v>Khoa Công nghệ sinh học</v>
          </cell>
          <cell r="I1399" t="str">
            <v>Tiến sĩ, Giảng viên, Trưởng BM</v>
          </cell>
          <cell r="J1399">
            <v>3.66</v>
          </cell>
          <cell r="K1399">
            <v>0</v>
          </cell>
          <cell r="L1399" t="str">
            <v>01-Feb-19</v>
          </cell>
          <cell r="M1399" t="str">
            <v>01-Feb-10</v>
          </cell>
          <cell r="N1399">
            <v>2</v>
          </cell>
          <cell r="O1399" t="str">
            <v>1203</v>
          </cell>
          <cell r="P1399" t="str">
            <v>1203</v>
          </cell>
          <cell r="Q1399" t="str">
            <v>15.111</v>
          </cell>
          <cell r="R1399" t="str">
            <v>V.07.01.03</v>
          </cell>
          <cell r="S1399" t="str">
            <v>SDV04</v>
          </cell>
        </row>
        <row r="1400">
          <cell r="B1400" t="str">
            <v>SDV01</v>
          </cell>
          <cell r="C1400" t="str">
            <v>3120215014613</v>
          </cell>
          <cell r="D1400" t="str">
            <v>Nguyễn Tố</v>
          </cell>
          <cell r="E1400" t="str">
            <v>Loan</v>
          </cell>
          <cell r="F1400">
            <v>12</v>
          </cell>
          <cell r="G1400" t="str">
            <v>Công nghệ sinh học động vật</v>
          </cell>
          <cell r="H1400" t="str">
            <v>Khoa Công nghệ sinh học</v>
          </cell>
          <cell r="I1400" t="str">
            <v>Tiến sĩ, Giảng viên</v>
          </cell>
          <cell r="J1400">
            <v>3.33</v>
          </cell>
          <cell r="K1400">
            <v>0</v>
          </cell>
          <cell r="L1400" t="str">
            <v>01-Feb-19</v>
          </cell>
          <cell r="M1400" t="str">
            <v>01-Feb-10</v>
          </cell>
          <cell r="N1400">
            <v>2</v>
          </cell>
          <cell r="O1400" t="str">
            <v>1203</v>
          </cell>
          <cell r="P1400" t="str">
            <v>1203</v>
          </cell>
          <cell r="Q1400" t="str">
            <v>15.111</v>
          </cell>
          <cell r="R1400" t="str">
            <v>V.07.01.03</v>
          </cell>
          <cell r="S1400" t="str">
            <v>SDV01</v>
          </cell>
        </row>
        <row r="1401">
          <cell r="B1401" t="str">
            <v>SDV06</v>
          </cell>
          <cell r="C1401" t="str">
            <v>3120215018984</v>
          </cell>
          <cell r="D1401" t="str">
            <v>Phạm Thu</v>
          </cell>
          <cell r="E1401" t="str">
            <v>Giang</v>
          </cell>
          <cell r="F1401">
            <v>12</v>
          </cell>
          <cell r="G1401" t="str">
            <v>Công nghệ sinh học động vật</v>
          </cell>
          <cell r="H1401" t="str">
            <v>Khoa Công nghệ sinh học</v>
          </cell>
          <cell r="I1401" t="str">
            <v>Kỹ sư</v>
          </cell>
          <cell r="J1401">
            <v>3.99</v>
          </cell>
          <cell r="K1401">
            <v>0</v>
          </cell>
          <cell r="L1401" t="str">
            <v>01-May-21</v>
          </cell>
          <cell r="M1401" t="str">
            <v>01-Nov-10</v>
          </cell>
          <cell r="N1401">
            <v>4</v>
          </cell>
          <cell r="O1401" t="str">
            <v>1203</v>
          </cell>
          <cell r="P1401" t="str">
            <v>1203</v>
          </cell>
          <cell r="Q1401" t="str">
            <v>13.095</v>
          </cell>
          <cell r="R1401" t="str">
            <v>V.05.02.07</v>
          </cell>
          <cell r="S1401" t="str">
            <v>SDV06</v>
          </cell>
        </row>
        <row r="1402">
          <cell r="B1402" t="str">
            <v>CVS07</v>
          </cell>
          <cell r="C1402" t="str">
            <v>3120215000829</v>
          </cell>
          <cell r="D1402" t="str">
            <v>Phan Trọng</v>
          </cell>
          <cell r="E1402" t="str">
            <v>Nhật</v>
          </cell>
          <cell r="F1402">
            <v>12</v>
          </cell>
          <cell r="G1402" t="str">
            <v>Công nghệ vi sinh</v>
          </cell>
          <cell r="H1402" t="str">
            <v>Khoa Công nghệ sinh học</v>
          </cell>
          <cell r="I1402" t="str">
            <v>Thạc sĩ, Giảng viên</v>
          </cell>
          <cell r="J1402">
            <v>3.33</v>
          </cell>
          <cell r="K1402">
            <v>0</v>
          </cell>
          <cell r="L1402" t="str">
            <v>01-Oct-13</v>
          </cell>
          <cell r="M1402" t="str">
            <v>01-Oct-07</v>
          </cell>
          <cell r="N1402">
            <v>3</v>
          </cell>
          <cell r="O1402" t="str">
            <v>1204</v>
          </cell>
          <cell r="P1402" t="str">
            <v>1204</v>
          </cell>
          <cell r="Q1402" t="str">
            <v>15.111</v>
          </cell>
          <cell r="R1402" t="str">
            <v>15.111</v>
          </cell>
          <cell r="S1402" t="str">
            <v>CVS07</v>
          </cell>
        </row>
        <row r="1403">
          <cell r="B1403" t="str">
            <v>CVS08</v>
          </cell>
          <cell r="C1403" t="str">
            <v>3120215009773</v>
          </cell>
          <cell r="D1403" t="str">
            <v>Nguyễn Thị Thanh</v>
          </cell>
          <cell r="E1403" t="str">
            <v>Dung</v>
          </cell>
          <cell r="F1403">
            <v>12</v>
          </cell>
          <cell r="G1403" t="str">
            <v>Công nghệ vi sinh</v>
          </cell>
          <cell r="H1403" t="str">
            <v>Khoa Công nghệ sinh học</v>
          </cell>
          <cell r="I1403" t="str">
            <v/>
          </cell>
          <cell r="J1403">
            <v>2.34</v>
          </cell>
          <cell r="K1403">
            <v>0</v>
          </cell>
          <cell r="L1403" t="str">
            <v>01-Aug-09</v>
          </cell>
          <cell r="M1403" t="str">
            <v>01-Aug-09</v>
          </cell>
          <cell r="N1403">
            <v>3</v>
          </cell>
          <cell r="O1403" t="str">
            <v>1204</v>
          </cell>
          <cell r="P1403" t="str">
            <v>1204</v>
          </cell>
          <cell r="Q1403" t="str">
            <v>15.111</v>
          </cell>
          <cell r="R1403" t="str">
            <v>15.111</v>
          </cell>
          <cell r="S1403" t="str">
            <v>CVS08</v>
          </cell>
        </row>
        <row r="1404">
          <cell r="B1404" t="str">
            <v>CVS02</v>
          </cell>
          <cell r="C1404" t="str">
            <v>3120215010953</v>
          </cell>
          <cell r="D1404" t="str">
            <v>Nguyễn Văn</v>
          </cell>
          <cell r="E1404" t="str">
            <v>Giang</v>
          </cell>
          <cell r="F1404">
            <v>12</v>
          </cell>
          <cell r="G1404" t="str">
            <v>Công nghệ vi sinh</v>
          </cell>
          <cell r="H1404" t="str">
            <v>Khoa Công nghệ sinh học</v>
          </cell>
          <cell r="I1404" t="str">
            <v>PGS.TS. Giảng viên cao cấp, Trưởng BM</v>
          </cell>
          <cell r="J1404">
            <v>6.56</v>
          </cell>
          <cell r="K1404">
            <v>0</v>
          </cell>
          <cell r="L1404" t="str">
            <v>17-Jul-20</v>
          </cell>
          <cell r="M1404" t="str">
            <v>17-Jul-18</v>
          </cell>
          <cell r="N1404">
            <v>2</v>
          </cell>
          <cell r="O1404" t="str">
            <v>1204</v>
          </cell>
          <cell r="P1404" t="str">
            <v>1204</v>
          </cell>
          <cell r="Q1404" t="str">
            <v>15.109</v>
          </cell>
          <cell r="R1404" t="str">
            <v>V.07.01.01</v>
          </cell>
          <cell r="S1404" t="str">
            <v>CVS02</v>
          </cell>
        </row>
        <row r="1405">
          <cell r="B1405" t="str">
            <v>CVS10</v>
          </cell>
          <cell r="C1405" t="str">
            <v>3120215014902</v>
          </cell>
          <cell r="D1405" t="str">
            <v>Nguyễn Thị Minh</v>
          </cell>
          <cell r="E1405" t="str">
            <v>Việt</v>
          </cell>
          <cell r="F1405">
            <v>12</v>
          </cell>
          <cell r="G1405" t="str">
            <v>Công nghệ vi sinh</v>
          </cell>
          <cell r="H1405" t="str">
            <v>Khoa Công nghệ sinh học</v>
          </cell>
          <cell r="I1405" t="str">
            <v>Thạc sĩ, Giảng viên</v>
          </cell>
          <cell r="J1405">
            <v>3.33</v>
          </cell>
          <cell r="K1405">
            <v>0</v>
          </cell>
          <cell r="L1405" t="str">
            <v>01-Feb-19</v>
          </cell>
          <cell r="M1405" t="str">
            <v>01-Feb-10</v>
          </cell>
          <cell r="N1405">
            <v>3</v>
          </cell>
          <cell r="O1405" t="str">
            <v>1204</v>
          </cell>
          <cell r="P1405" t="str">
            <v>1204</v>
          </cell>
          <cell r="Q1405" t="str">
            <v>15.111</v>
          </cell>
          <cell r="R1405" t="str">
            <v>V.07.01.03</v>
          </cell>
          <cell r="S1405" t="str">
            <v>CVS10</v>
          </cell>
        </row>
        <row r="1406">
          <cell r="B1406" t="str">
            <v>CVS09</v>
          </cell>
          <cell r="C1406" t="str">
            <v>3120215015067</v>
          </cell>
          <cell r="D1406" t="str">
            <v>Trần Thị Hồng</v>
          </cell>
          <cell r="E1406" t="str">
            <v>Hạnh</v>
          </cell>
          <cell r="F1406">
            <v>12</v>
          </cell>
          <cell r="G1406" t="str">
            <v>Công nghệ vi sinh</v>
          </cell>
          <cell r="H1406" t="str">
            <v>Khoa Công nghệ sinh học</v>
          </cell>
          <cell r="I1406" t="str">
            <v>Thạc sĩ, Giảng viên</v>
          </cell>
          <cell r="J1406">
            <v>3.33</v>
          </cell>
          <cell r="K1406">
            <v>0</v>
          </cell>
          <cell r="L1406" t="str">
            <v>01-Feb-19</v>
          </cell>
          <cell r="M1406" t="str">
            <v>01-Feb-10</v>
          </cell>
          <cell r="N1406">
            <v>3</v>
          </cell>
          <cell r="O1406" t="str">
            <v>1204</v>
          </cell>
          <cell r="P1406" t="str">
            <v>1204</v>
          </cell>
          <cell r="Q1406" t="str">
            <v>15.111</v>
          </cell>
          <cell r="R1406" t="str">
            <v>V.07.01.03</v>
          </cell>
          <cell r="S1406" t="str">
            <v>CVS09</v>
          </cell>
        </row>
        <row r="1407">
          <cell r="B1407" t="str">
            <v>CVS04</v>
          </cell>
          <cell r="C1407" t="str">
            <v>3120215031477</v>
          </cell>
          <cell r="D1407" t="str">
            <v>Đặng Xuân</v>
          </cell>
          <cell r="E1407" t="str">
            <v>Nghiêm</v>
          </cell>
          <cell r="F1407">
            <v>12</v>
          </cell>
          <cell r="G1407" t="str">
            <v>Công nghệ vi sinh</v>
          </cell>
          <cell r="H1407" t="str">
            <v>Khoa Công nghệ sinh học</v>
          </cell>
          <cell r="I1407" t="str">
            <v>Tiến sĩ, Giảng viên</v>
          </cell>
          <cell r="J1407">
            <v>3.99</v>
          </cell>
          <cell r="K1407">
            <v>0</v>
          </cell>
          <cell r="L1407" t="str">
            <v>01-Jan-12</v>
          </cell>
          <cell r="M1407" t="str">
            <v>01-Jan-98</v>
          </cell>
          <cell r="N1407">
            <v>2</v>
          </cell>
          <cell r="O1407" t="str">
            <v>1204</v>
          </cell>
          <cell r="P1407" t="str">
            <v>1204</v>
          </cell>
          <cell r="Q1407" t="str">
            <v>15.111</v>
          </cell>
          <cell r="R1407" t="str">
            <v>15.111</v>
          </cell>
          <cell r="S1407" t="str">
            <v>CVS04</v>
          </cell>
        </row>
        <row r="1408">
          <cell r="B1408" t="str">
            <v>CVS03</v>
          </cell>
          <cell r="C1408" t="str">
            <v>3120215033279</v>
          </cell>
          <cell r="D1408" t="str">
            <v>Nguyễn Thanh</v>
          </cell>
          <cell r="E1408" t="str">
            <v>Huyền</v>
          </cell>
          <cell r="F1408">
            <v>12</v>
          </cell>
          <cell r="G1408" t="str">
            <v>Công nghệ vi sinh</v>
          </cell>
          <cell r="H1408" t="str">
            <v>Khoa Công nghệ sinh học</v>
          </cell>
          <cell r="I1408" t="str">
            <v>Thạc sĩ, Giảng viên, Phó BM</v>
          </cell>
          <cell r="J1408">
            <v>3.33</v>
          </cell>
          <cell r="K1408">
            <v>0</v>
          </cell>
          <cell r="L1408" t="str">
            <v>01-Mar-20</v>
          </cell>
          <cell r="M1408" t="str">
            <v>01-Mar-11</v>
          </cell>
          <cell r="N1408">
            <v>3</v>
          </cell>
          <cell r="O1408" t="str">
            <v>1204</v>
          </cell>
          <cell r="P1408" t="str">
            <v>1204</v>
          </cell>
          <cell r="Q1408" t="str">
            <v>15.111</v>
          </cell>
          <cell r="R1408" t="str">
            <v>V.07.01.03</v>
          </cell>
          <cell r="S1408" t="str">
            <v>CVS03</v>
          </cell>
        </row>
        <row r="1409">
          <cell r="B1409" t="str">
            <v>CVS01</v>
          </cell>
          <cell r="C1409" t="str">
            <v/>
          </cell>
          <cell r="D1409" t="str">
            <v>Nguyễn Thành</v>
          </cell>
          <cell r="E1409" t="str">
            <v>Trung</v>
          </cell>
          <cell r="F1409">
            <v>12</v>
          </cell>
          <cell r="G1409" t="str">
            <v>Công nghệ vi sinh</v>
          </cell>
          <cell r="H1409" t="str">
            <v>Khoa Công nghệ sinh học</v>
          </cell>
          <cell r="I1409" t="str">
            <v/>
          </cell>
          <cell r="J1409">
            <v>3</v>
          </cell>
          <cell r="K1409">
            <v>0</v>
          </cell>
          <cell r="L1409" t="str">
            <v>01-May-12</v>
          </cell>
          <cell r="M1409" t="str">
            <v>01-May-12</v>
          </cell>
          <cell r="N1409">
            <v>2</v>
          </cell>
          <cell r="O1409" t="str">
            <v>1204</v>
          </cell>
          <cell r="P1409" t="str">
            <v>1204</v>
          </cell>
          <cell r="Q1409" t="str">
            <v>15.111</v>
          </cell>
          <cell r="R1409" t="str">
            <v>15.111</v>
          </cell>
          <cell r="S1409" t="str">
            <v>CVS01</v>
          </cell>
        </row>
        <row r="1410">
          <cell r="B1410" t="str">
            <v/>
          </cell>
          <cell r="C1410" t="str">
            <v/>
          </cell>
          <cell r="D1410" t="str">
            <v>Nguyễn Ngọc</v>
          </cell>
          <cell r="E1410" t="str">
            <v>Chỉnh</v>
          </cell>
          <cell r="F1410">
            <v>12</v>
          </cell>
          <cell r="G1410" t="str">
            <v>Công nghệ vi sinh</v>
          </cell>
          <cell r="H1410" t="str">
            <v>Khoa Công nghệ sinh học</v>
          </cell>
          <cell r="I1410" t="str">
            <v/>
          </cell>
          <cell r="J1410">
            <v>2.34</v>
          </cell>
          <cell r="K1410">
            <v>0</v>
          </cell>
          <cell r="L1410" t="str">
            <v>01-Sep-12</v>
          </cell>
          <cell r="M1410" t="str">
            <v>15-Sep-11</v>
          </cell>
          <cell r="N1410">
            <v>3</v>
          </cell>
          <cell r="O1410" t="str">
            <v>1204</v>
          </cell>
          <cell r="P1410" t="str">
            <v>1204</v>
          </cell>
          <cell r="Q1410" t="str">
            <v>13.092</v>
          </cell>
          <cell r="R1410" t="str">
            <v>13.092</v>
          </cell>
          <cell r="S1410" t="str">
            <v/>
          </cell>
        </row>
        <row r="1411">
          <cell r="B1411" t="str">
            <v>TG523</v>
          </cell>
          <cell r="C1411" t="str">
            <v>3120215042704</v>
          </cell>
          <cell r="D1411" t="str">
            <v>Trần Thị</v>
          </cell>
          <cell r="E1411" t="str">
            <v>Đào</v>
          </cell>
          <cell r="F1411">
            <v>12</v>
          </cell>
          <cell r="G1411" t="str">
            <v>Công nghệ vi sinh</v>
          </cell>
          <cell r="H1411" t="str">
            <v>Khoa Công nghệ sinh học</v>
          </cell>
          <cell r="I1411" t="str">
            <v>Thạc sĩ, Kỹ sư</v>
          </cell>
          <cell r="J1411">
            <v>3.33</v>
          </cell>
          <cell r="K1411">
            <v>0</v>
          </cell>
          <cell r="L1411" t="str">
            <v>01-Jul-21</v>
          </cell>
          <cell r="M1411" t="str">
            <v>01-Jul-15</v>
          </cell>
          <cell r="N1411">
            <v>3</v>
          </cell>
          <cell r="O1411" t="str">
            <v>1204</v>
          </cell>
          <cell r="P1411" t="str">
            <v>1204</v>
          </cell>
          <cell r="Q1411" t="str">
            <v>13.095</v>
          </cell>
          <cell r="R1411" t="str">
            <v>V.05.02.07</v>
          </cell>
          <cell r="S1411" t="str">
            <v>TG523</v>
          </cell>
        </row>
        <row r="1412">
          <cell r="B1412" t="str">
            <v>CVS06</v>
          </cell>
          <cell r="C1412" t="str">
            <v>3120215041198</v>
          </cell>
          <cell r="D1412" t="str">
            <v>Nguyễn Xuân</v>
          </cell>
          <cell r="E1412" t="str">
            <v>Cảnh</v>
          </cell>
          <cell r="F1412">
            <v>12</v>
          </cell>
          <cell r="G1412" t="str">
            <v>Công nghệ vi sinh</v>
          </cell>
          <cell r="H1412" t="str">
            <v>Khoa Công nghệ sinh học</v>
          </cell>
          <cell r="I1412" t="str">
            <v>PGS.TS, Giảng viên cao cấp, Trưởng Khoa</v>
          </cell>
          <cell r="J1412">
            <v>6.2</v>
          </cell>
          <cell r="K1412">
            <v>0</v>
          </cell>
          <cell r="L1412" t="str">
            <v>06-Jul-20</v>
          </cell>
          <cell r="M1412" t="str">
            <v>06-Jul-20</v>
          </cell>
          <cell r="N1412">
            <v>2</v>
          </cell>
          <cell r="O1412" t="str">
            <v>1204</v>
          </cell>
          <cell r="P1412" t="str">
            <v>1204</v>
          </cell>
          <cell r="Q1412" t="str">
            <v>15.109</v>
          </cell>
          <cell r="R1412" t="str">
            <v>V.07.01.01</v>
          </cell>
          <cell r="S1412" t="str">
            <v>CVS06</v>
          </cell>
        </row>
        <row r="1413">
          <cell r="B1413" t="str">
            <v/>
          </cell>
          <cell r="C1413" t="str">
            <v>3120205780864</v>
          </cell>
          <cell r="D1413" t="str">
            <v>Nguyễn Văn</v>
          </cell>
          <cell r="E1413" t="str">
            <v>Hùng</v>
          </cell>
          <cell r="F1413">
            <v>12</v>
          </cell>
          <cell r="G1413" t="str">
            <v>Công nghệ vi sinh</v>
          </cell>
          <cell r="H1413" t="str">
            <v>Khoa Công nghệ sinh học</v>
          </cell>
          <cell r="I1413" t="str">
            <v>Nghiên cứu viên</v>
          </cell>
          <cell r="J1413">
            <v>2.34</v>
          </cell>
          <cell r="K1413">
            <v>0</v>
          </cell>
          <cell r="L1413" t="str">
            <v>01-Apr-12</v>
          </cell>
          <cell r="M1413" t="str">
            <v>01-Apr-12</v>
          </cell>
          <cell r="N1413">
            <v>4</v>
          </cell>
          <cell r="O1413" t="str">
            <v>1204</v>
          </cell>
          <cell r="P1413" t="str">
            <v>1204</v>
          </cell>
          <cell r="Q1413" t="str">
            <v>13.092</v>
          </cell>
          <cell r="R1413" t="str">
            <v>13.092</v>
          </cell>
          <cell r="S1413" t="str">
            <v/>
          </cell>
        </row>
        <row r="1414">
          <cell r="B1414" t="str">
            <v>CVS11</v>
          </cell>
          <cell r="C1414" t="str">
            <v>3120215048230</v>
          </cell>
          <cell r="D1414" t="str">
            <v>Ngô Xuân</v>
          </cell>
          <cell r="E1414" t="str">
            <v>Nghiễn</v>
          </cell>
          <cell r="F1414">
            <v>12</v>
          </cell>
          <cell r="G1414" t="str">
            <v>Công nghệ vi sinh</v>
          </cell>
          <cell r="H1414" t="str">
            <v>Viện Nghiên cứu và Phát triển nấm ăn, nấm dược liệu</v>
          </cell>
          <cell r="I1414" t="str">
            <v>Tiến sĩ, Giảng viên, Giám đốc Viện</v>
          </cell>
          <cell r="J1414">
            <v>4.6500000000000004</v>
          </cell>
          <cell r="K1414">
            <v>0</v>
          </cell>
          <cell r="L1414" t="str">
            <v>01-Apr-19</v>
          </cell>
          <cell r="M1414" t="str">
            <v>01-Jan-98</v>
          </cell>
          <cell r="N1414">
            <v>2</v>
          </cell>
          <cell r="O1414" t="str">
            <v>5900</v>
          </cell>
          <cell r="P1414" t="str">
            <v>1204</v>
          </cell>
          <cell r="Q1414" t="str">
            <v>15.111</v>
          </cell>
          <cell r="R1414" t="str">
            <v>V.07.01.03</v>
          </cell>
          <cell r="S1414" t="str">
            <v>MOI35</v>
          </cell>
        </row>
        <row r="1415">
          <cell r="B1415" t="str">
            <v>CVS12</v>
          </cell>
          <cell r="C1415" t="str">
            <v>3120215048224</v>
          </cell>
          <cell r="D1415" t="str">
            <v>Nguyễn Thị Bích</v>
          </cell>
          <cell r="E1415" t="str">
            <v>Thùy</v>
          </cell>
          <cell r="F1415">
            <v>12</v>
          </cell>
          <cell r="G1415" t="str">
            <v>Công nghệ vi sinh</v>
          </cell>
          <cell r="H1415" t="str">
            <v>Viện Nghiên cứu và Phát triển nấm ăn, nấm dược liệu</v>
          </cell>
          <cell r="I1415" t="str">
            <v>Tiến sĩ, Giảng viên, Phó Giám đốc Viện</v>
          </cell>
          <cell r="J1415">
            <v>4.9800000000000004</v>
          </cell>
          <cell r="K1415">
            <v>0</v>
          </cell>
          <cell r="L1415" t="str">
            <v>01-Apr-21</v>
          </cell>
          <cell r="M1415" t="str">
            <v>01-Oct-15</v>
          </cell>
          <cell r="N1415">
            <v>2</v>
          </cell>
          <cell r="O1415" t="str">
            <v>5900</v>
          </cell>
          <cell r="P1415" t="str">
            <v>1204</v>
          </cell>
          <cell r="Q1415" t="str">
            <v>15.111</v>
          </cell>
          <cell r="R1415" t="str">
            <v>V.07.01.03</v>
          </cell>
          <cell r="S1415" t="str">
            <v>CVS12</v>
          </cell>
        </row>
        <row r="1416">
          <cell r="B1416" t="str">
            <v>CVS05</v>
          </cell>
          <cell r="C1416" t="str">
            <v>3120215048542</v>
          </cell>
          <cell r="D1416" t="str">
            <v>Trần Đông</v>
          </cell>
          <cell r="E1416" t="str">
            <v>Anh</v>
          </cell>
          <cell r="F1416">
            <v>12</v>
          </cell>
          <cell r="G1416" t="str">
            <v>Công nghệ vi sinh</v>
          </cell>
          <cell r="H1416" t="str">
            <v>Khoa Công nghệ sinh học</v>
          </cell>
          <cell r="I1416" t="str">
            <v>Thạc sĩ, Giảng viên</v>
          </cell>
          <cell r="J1416">
            <v>3</v>
          </cell>
          <cell r="K1416">
            <v>0</v>
          </cell>
          <cell r="L1416" t="str">
            <v>01-Jul-19</v>
          </cell>
          <cell r="M1416" t="str">
            <v>01-Jul-16</v>
          </cell>
          <cell r="N1416">
            <v>3</v>
          </cell>
          <cell r="O1416" t="str">
            <v>1204</v>
          </cell>
          <cell r="P1416" t="str">
            <v>1204</v>
          </cell>
          <cell r="Q1416" t="str">
            <v>15.111</v>
          </cell>
          <cell r="R1416" t="str">
            <v>V.07.01.03</v>
          </cell>
          <cell r="S1416" t="str">
            <v>CVS05</v>
          </cell>
        </row>
        <row r="1417">
          <cell r="B1417" t="str">
            <v>TG541</v>
          </cell>
          <cell r="C1417" t="str">
            <v>3120215050580</v>
          </cell>
          <cell r="D1417" t="str">
            <v>Nguyễn Thị</v>
          </cell>
          <cell r="E1417" t="str">
            <v>Luyện</v>
          </cell>
          <cell r="F1417">
            <v>12</v>
          </cell>
          <cell r="G1417" t="str">
            <v>Công nghệ vi sinh</v>
          </cell>
          <cell r="H1417" t="str">
            <v>Khoa Công nghệ sinh học</v>
          </cell>
          <cell r="I1417" t="str">
            <v>Thạc sĩ, Kỹ sư</v>
          </cell>
          <cell r="J1417">
            <v>2.67</v>
          </cell>
          <cell r="K1417">
            <v>0</v>
          </cell>
          <cell r="L1417" t="str">
            <v>01-Mar-20</v>
          </cell>
          <cell r="M1417" t="str">
            <v>01-Dec-15</v>
          </cell>
          <cell r="N1417">
            <v>3</v>
          </cell>
          <cell r="O1417" t="str">
            <v>1204</v>
          </cell>
          <cell r="P1417" t="str">
            <v>1204</v>
          </cell>
          <cell r="Q1417" t="str">
            <v>13.095</v>
          </cell>
          <cell r="R1417" t="str">
            <v>V.05.02.07</v>
          </cell>
          <cell r="S1417" t="str">
            <v>TG541</v>
          </cell>
        </row>
        <row r="1418">
          <cell r="B1418" t="str">
            <v>SH004</v>
          </cell>
          <cell r="C1418" t="str">
            <v>3120215000908</v>
          </cell>
          <cell r="D1418" t="str">
            <v>Nguyễn Thị Thúy</v>
          </cell>
          <cell r="E1418" t="str">
            <v>Hạnh</v>
          </cell>
          <cell r="F1418">
            <v>12</v>
          </cell>
          <cell r="G1418" t="str">
            <v>Sinh học</v>
          </cell>
          <cell r="H1418" t="str">
            <v>Khoa Công nghệ sinh học</v>
          </cell>
          <cell r="I1418" t="str">
            <v>Tiến sĩ, Giảng viên, Phó Trưởng Khoa</v>
          </cell>
          <cell r="J1418">
            <v>4.32</v>
          </cell>
          <cell r="K1418">
            <v>0</v>
          </cell>
          <cell r="L1418" t="str">
            <v>01-Sep-19</v>
          </cell>
          <cell r="M1418" t="str">
            <v>01-Sep-02</v>
          </cell>
          <cell r="N1418">
            <v>2</v>
          </cell>
          <cell r="O1418" t="str">
            <v>1205</v>
          </cell>
          <cell r="P1418" t="str">
            <v>1205</v>
          </cell>
          <cell r="Q1418" t="str">
            <v>15.111</v>
          </cell>
          <cell r="R1418" t="str">
            <v>V.07.01.03</v>
          </cell>
          <cell r="S1418" t="str">
            <v>SH004</v>
          </cell>
        </row>
        <row r="1419">
          <cell r="B1419" t="str">
            <v>SH001</v>
          </cell>
          <cell r="C1419" t="str">
            <v>3120215000870</v>
          </cell>
          <cell r="D1419" t="str">
            <v>Đồng Huy</v>
          </cell>
          <cell r="E1419" t="str">
            <v>Giới</v>
          </cell>
          <cell r="F1419">
            <v>12</v>
          </cell>
          <cell r="G1419" t="str">
            <v>Sinh học</v>
          </cell>
          <cell r="H1419" t="str">
            <v>Khoa Công nghệ sinh học</v>
          </cell>
          <cell r="I1419" t="str">
            <v>PGS.TS. Giảng viên cao cấp, Trưởng BM</v>
          </cell>
          <cell r="J1419">
            <v>6.56</v>
          </cell>
          <cell r="K1419">
            <v>0</v>
          </cell>
          <cell r="L1419" t="str">
            <v>17-Jul-21</v>
          </cell>
          <cell r="M1419" t="str">
            <v>17-Jul-18</v>
          </cell>
          <cell r="N1419">
            <v>2</v>
          </cell>
          <cell r="O1419" t="str">
            <v>1205</v>
          </cell>
          <cell r="P1419" t="str">
            <v>1205</v>
          </cell>
          <cell r="Q1419" t="str">
            <v>15.109</v>
          </cell>
          <cell r="R1419" t="str">
            <v>V.07.01.01</v>
          </cell>
          <cell r="S1419" t="str">
            <v>SH001</v>
          </cell>
        </row>
        <row r="1420">
          <cell r="B1420" t="str">
            <v>SH002</v>
          </cell>
          <cell r="C1420" t="str">
            <v>3120215000920</v>
          </cell>
          <cell r="D1420" t="str">
            <v>Bùi Thị Thu</v>
          </cell>
          <cell r="E1420" t="str">
            <v>Hương</v>
          </cell>
          <cell r="F1420">
            <v>12</v>
          </cell>
          <cell r="G1420" t="str">
            <v>Sinh học</v>
          </cell>
          <cell r="H1420" t="str">
            <v>Khoa Công nghệ sinh học</v>
          </cell>
          <cell r="I1420" t="str">
            <v>Tiến sĩ, Giảng viên chính, Phó BM</v>
          </cell>
          <cell r="J1420">
            <v>4.74</v>
          </cell>
          <cell r="K1420">
            <v>0</v>
          </cell>
          <cell r="L1420" t="str">
            <v>01-Apr-20</v>
          </cell>
          <cell r="M1420" t="str">
            <v>01-Apr-18</v>
          </cell>
          <cell r="N1420">
            <v>2</v>
          </cell>
          <cell r="O1420" t="str">
            <v>1205</v>
          </cell>
          <cell r="P1420" t="str">
            <v>1205</v>
          </cell>
          <cell r="Q1420" t="str">
            <v>15.110</v>
          </cell>
          <cell r="R1420" t="str">
            <v>V.07.01.02</v>
          </cell>
          <cell r="S1420" t="str">
            <v>SH002</v>
          </cell>
        </row>
        <row r="1421">
          <cell r="B1421" t="str">
            <v>SH005</v>
          </cell>
          <cell r="C1421" t="str">
            <v>3120215016450</v>
          </cell>
          <cell r="D1421" t="str">
            <v>Nguyễn Thị Bích</v>
          </cell>
          <cell r="E1421" t="str">
            <v>Lưu</v>
          </cell>
          <cell r="F1421">
            <v>12</v>
          </cell>
          <cell r="G1421" t="str">
            <v>Sinh học</v>
          </cell>
          <cell r="H1421" t="str">
            <v>Khoa Công nghệ sinh học</v>
          </cell>
          <cell r="I1421" t="str">
            <v>Thạc sĩ, Kỹ sư</v>
          </cell>
          <cell r="J1421">
            <v>3.66</v>
          </cell>
          <cell r="K1421">
            <v>0</v>
          </cell>
          <cell r="L1421" t="str">
            <v>01-Feb-21</v>
          </cell>
          <cell r="M1421" t="str">
            <v>01-Feb-10</v>
          </cell>
          <cell r="N1421">
            <v>3</v>
          </cell>
          <cell r="O1421" t="str">
            <v>1205</v>
          </cell>
          <cell r="P1421" t="str">
            <v>1205</v>
          </cell>
          <cell r="Q1421" t="str">
            <v>13.095</v>
          </cell>
          <cell r="R1421" t="str">
            <v>V.05.02.07</v>
          </cell>
          <cell r="S1421" t="str">
            <v>SH005</v>
          </cell>
        </row>
        <row r="1422">
          <cell r="B1422" t="str">
            <v>SH003</v>
          </cell>
          <cell r="C1422" t="str">
            <v>3120215033959</v>
          </cell>
          <cell r="D1422" t="str">
            <v>Phí Thị Cẩm</v>
          </cell>
          <cell r="E1422" t="str">
            <v>Miện</v>
          </cell>
          <cell r="F1422">
            <v>12</v>
          </cell>
          <cell r="G1422" t="str">
            <v>Sinh học</v>
          </cell>
          <cell r="H1422" t="str">
            <v>Viện Nghiên cứu Vi tảo và Dược mỹ phẩm</v>
          </cell>
          <cell r="I1422" t="str">
            <v>Tiến sĩ, Giảng viên, Phó Giám đốc Viện</v>
          </cell>
          <cell r="J1422">
            <v>3.33</v>
          </cell>
          <cell r="K1422">
            <v>0</v>
          </cell>
          <cell r="L1422" t="str">
            <v>01-Mar-20</v>
          </cell>
          <cell r="M1422" t="str">
            <v>01-Mar-11</v>
          </cell>
          <cell r="N1422">
            <v>2</v>
          </cell>
          <cell r="O1422" t="str">
            <v>4700</v>
          </cell>
          <cell r="P1422" t="str">
            <v>1205</v>
          </cell>
          <cell r="Q1422" t="str">
            <v>15.111</v>
          </cell>
          <cell r="R1422" t="str">
            <v>V.07.01.03</v>
          </cell>
          <cell r="S1422" t="str">
            <v>SH003</v>
          </cell>
        </row>
        <row r="1423">
          <cell r="B1423" t="str">
            <v>SH006</v>
          </cell>
          <cell r="C1423" t="str">
            <v>3120215041992</v>
          </cell>
          <cell r="D1423" t="str">
            <v>Nguyễn Thanh</v>
          </cell>
          <cell r="E1423" t="str">
            <v>Hảo</v>
          </cell>
          <cell r="F1423">
            <v>12</v>
          </cell>
          <cell r="G1423" t="str">
            <v>Sinh học</v>
          </cell>
          <cell r="H1423" t="str">
            <v>Khoa Công nghệ sinh học</v>
          </cell>
          <cell r="I1423" t="str">
            <v>Tiến sĩ, Giảng viên</v>
          </cell>
          <cell r="J1423">
            <v>3.33</v>
          </cell>
          <cell r="K1423">
            <v>0</v>
          </cell>
          <cell r="L1423" t="str">
            <v>01-Jan-20</v>
          </cell>
          <cell r="M1423" t="str">
            <v>01-Jan-14</v>
          </cell>
          <cell r="N1423">
            <v>2</v>
          </cell>
          <cell r="O1423" t="str">
            <v>1205</v>
          </cell>
          <cell r="P1423" t="str">
            <v>1205</v>
          </cell>
          <cell r="Q1423" t="str">
            <v>15.111</v>
          </cell>
          <cell r="R1423" t="str">
            <v>V.07.01.03</v>
          </cell>
          <cell r="S1423" t="str">
            <v>SH006</v>
          </cell>
        </row>
        <row r="1424">
          <cell r="B1424" t="str">
            <v/>
          </cell>
          <cell r="C1424" t="str">
            <v>3120215043794</v>
          </cell>
          <cell r="D1424" t="str">
            <v>Trần Hiền</v>
          </cell>
          <cell r="E1424" t="str">
            <v>Linh</v>
          </cell>
          <cell r="F1424">
            <v>12</v>
          </cell>
          <cell r="G1424" t="str">
            <v>Sinh học</v>
          </cell>
          <cell r="H1424" t="str">
            <v>Khoa Công nghệ sinh học</v>
          </cell>
          <cell r="I1424" t="str">
            <v>Thạc sĩ, Nghiên cứu viên</v>
          </cell>
          <cell r="J1424">
            <v>2.67</v>
          </cell>
          <cell r="K1424">
            <v>0</v>
          </cell>
          <cell r="L1424" t="str">
            <v>01-Sep-19</v>
          </cell>
          <cell r="M1424" t="str">
            <v>01-Sep-16</v>
          </cell>
          <cell r="N1424">
            <v>3</v>
          </cell>
          <cell r="O1424" t="str">
            <v>1205</v>
          </cell>
          <cell r="P1424" t="str">
            <v>1205</v>
          </cell>
          <cell r="Q1424" t="str">
            <v>13.092</v>
          </cell>
          <cell r="R1424" t="str">
            <v>13.092</v>
          </cell>
          <cell r="S1424" t="str">
            <v/>
          </cell>
        </row>
        <row r="1425">
          <cell r="B1425" t="str">
            <v/>
          </cell>
          <cell r="C1425" t="str">
            <v>3120215039115</v>
          </cell>
          <cell r="D1425" t="str">
            <v>Trần Thị Thu</v>
          </cell>
          <cell r="E1425" t="str">
            <v>Huyền</v>
          </cell>
          <cell r="F1425">
            <v>12</v>
          </cell>
          <cell r="G1425" t="str">
            <v>Văn phòng Khoa CNSH</v>
          </cell>
          <cell r="H1425" t="str">
            <v>Khoa Công nghệ sinh học</v>
          </cell>
          <cell r="I1425" t="str">
            <v>Thạc sĩ, Cán sự</v>
          </cell>
          <cell r="J1425">
            <v>2.46</v>
          </cell>
          <cell r="K1425">
            <v>0</v>
          </cell>
          <cell r="L1425" t="str">
            <v>01-Jul-17</v>
          </cell>
          <cell r="M1425" t="str">
            <v>01-Jul-12</v>
          </cell>
          <cell r="N1425">
            <v>3</v>
          </cell>
          <cell r="O1425" t="str">
            <v>1210</v>
          </cell>
          <cell r="P1425" t="str">
            <v>1210</v>
          </cell>
          <cell r="Q1425" t="str">
            <v>01.004</v>
          </cell>
          <cell r="R1425" t="str">
            <v>01.004</v>
          </cell>
          <cell r="S1425" t="str">
            <v/>
          </cell>
        </row>
        <row r="1426">
          <cell r="B1426" t="str">
            <v/>
          </cell>
          <cell r="C1426" t="str">
            <v>3120215042893</v>
          </cell>
          <cell r="D1426" t="str">
            <v>Phạm Thị Thu</v>
          </cell>
          <cell r="E1426" t="str">
            <v>Trang</v>
          </cell>
          <cell r="F1426">
            <v>12</v>
          </cell>
          <cell r="G1426" t="str">
            <v>Văn phòng Khoa CNSH</v>
          </cell>
          <cell r="H1426" t="str">
            <v>Khoa Công nghệ sinh học</v>
          </cell>
          <cell r="I1426" t="str">
            <v>Thạc sĩ, Chuyên viên</v>
          </cell>
          <cell r="J1426">
            <v>3</v>
          </cell>
          <cell r="K1426">
            <v>0</v>
          </cell>
          <cell r="L1426" t="str">
            <v>09-Jan-20</v>
          </cell>
          <cell r="M1426" t="str">
            <v>01-Jan-15</v>
          </cell>
          <cell r="N1426">
            <v>3</v>
          </cell>
          <cell r="O1426" t="str">
            <v>1210</v>
          </cell>
          <cell r="P1426" t="str">
            <v>1210</v>
          </cell>
          <cell r="Q1426" t="str">
            <v>01.003</v>
          </cell>
          <cell r="R1426" t="str">
            <v>01.003</v>
          </cell>
          <cell r="S1426" t="str">
            <v/>
          </cell>
        </row>
        <row r="1427">
          <cell r="B1427" t="str">
            <v/>
          </cell>
          <cell r="C1427" t="str">
            <v>3120215026381</v>
          </cell>
          <cell r="D1427" t="str">
            <v>Vũ Thị</v>
          </cell>
          <cell r="E1427" t="str">
            <v>Ly</v>
          </cell>
          <cell r="F1427">
            <v>12</v>
          </cell>
          <cell r="G1427" t="str">
            <v>Văn phòng Khoa CNSH</v>
          </cell>
          <cell r="H1427" t="str">
            <v>Khoa Công nghệ sinh học</v>
          </cell>
          <cell r="I1427" t="str">
            <v>Thạc sĩ, Chuyên viên</v>
          </cell>
          <cell r="J1427">
            <v>3.66</v>
          </cell>
          <cell r="K1427">
            <v>0</v>
          </cell>
          <cell r="L1427" t="str">
            <v>01-Aug-20</v>
          </cell>
          <cell r="M1427" t="str">
            <v>01-Aug-10</v>
          </cell>
          <cell r="N1427">
            <v>3</v>
          </cell>
          <cell r="O1427" t="str">
            <v>1210</v>
          </cell>
          <cell r="P1427" t="str">
            <v>1210</v>
          </cell>
          <cell r="Q1427" t="str">
            <v>01.003</v>
          </cell>
          <cell r="R1427" t="str">
            <v>01.003</v>
          </cell>
          <cell r="S1427" t="str">
            <v/>
          </cell>
        </row>
        <row r="1428">
          <cell r="B1428" t="str">
            <v/>
          </cell>
          <cell r="C1428" t="str">
            <v>3120215048513</v>
          </cell>
          <cell r="D1428" t="str">
            <v>Nguyễn Bằng</v>
          </cell>
          <cell r="E1428" t="str">
            <v>Tuyên</v>
          </cell>
          <cell r="F1428">
            <v>12</v>
          </cell>
          <cell r="G1428" t="str">
            <v>Văn phòng Khoa CNSH</v>
          </cell>
          <cell r="H1428" t="str">
            <v>Khoa Công nghệ sinh học</v>
          </cell>
          <cell r="I1428" t="str">
            <v>Thạc sĩ, Kỹ sư</v>
          </cell>
          <cell r="J1428">
            <v>3</v>
          </cell>
          <cell r="K1428">
            <v>0</v>
          </cell>
          <cell r="L1428" t="str">
            <v>01-Jan-19</v>
          </cell>
          <cell r="M1428" t="str">
            <v>01-Jan-16</v>
          </cell>
          <cell r="N1428">
            <v>3</v>
          </cell>
          <cell r="O1428" t="str">
            <v>1210</v>
          </cell>
          <cell r="P1428" t="str">
            <v>1210</v>
          </cell>
          <cell r="Q1428" t="str">
            <v>13.095</v>
          </cell>
          <cell r="R1428" t="str">
            <v>V.05.02.07</v>
          </cell>
          <cell r="S1428" t="str">
            <v/>
          </cell>
        </row>
        <row r="1429">
          <cell r="B1429" t="str">
            <v>STV10</v>
          </cell>
          <cell r="C1429" t="str">
            <v>3120215014642</v>
          </cell>
          <cell r="D1429" t="str">
            <v>Nguyễn Thanh</v>
          </cell>
          <cell r="E1429" t="str">
            <v>Hải</v>
          </cell>
          <cell r="F1429">
            <v>12</v>
          </cell>
          <cell r="G1429" t="str">
            <v>Công nghệ sinh học thực vật</v>
          </cell>
          <cell r="H1429" t="str">
            <v>Văn phòng Học viện</v>
          </cell>
          <cell r="I1429" t="str">
            <v>PGS.TS, Giảng viên cao cấp, Phó Chánh Văn phòng Học viện, Phó BM</v>
          </cell>
          <cell r="J1429">
            <v>6.56</v>
          </cell>
          <cell r="K1429">
            <v>0</v>
          </cell>
          <cell r="L1429" t="str">
            <v>24-Mar-19</v>
          </cell>
          <cell r="M1429" t="str">
            <v>24-Mar-17</v>
          </cell>
          <cell r="N1429">
            <v>2</v>
          </cell>
          <cell r="O1429" t="str">
            <v>2501</v>
          </cell>
          <cell r="P1429" t="str">
            <v>1202</v>
          </cell>
          <cell r="Q1429" t="str">
            <v>15.109</v>
          </cell>
          <cell r="R1429" t="str">
            <v>V.07.01.01</v>
          </cell>
          <cell r="S1429" t="str">
            <v>STV10</v>
          </cell>
        </row>
        <row r="1430">
          <cell r="B1430" t="str">
            <v>MOI07</v>
          </cell>
          <cell r="C1430" t="str">
            <v>3120215006378</v>
          </cell>
          <cell r="D1430" t="str">
            <v>Nguyễn Quang</v>
          </cell>
          <cell r="E1430" t="str">
            <v>Thạch</v>
          </cell>
          <cell r="F1430">
            <v>12</v>
          </cell>
          <cell r="G1430" t="str">
            <v>Công nghệ vi sinh</v>
          </cell>
          <cell r="H1430" t="str">
            <v>Viện Sinh học Nông nghiệp</v>
          </cell>
          <cell r="I1430" t="str">
            <v>GS.TS. Giảng viên cao cấp, Viện trưởng</v>
          </cell>
          <cell r="J1430">
            <v>8</v>
          </cell>
          <cell r="K1430">
            <v>0</v>
          </cell>
          <cell r="L1430" t="str">
            <v>01-May-08</v>
          </cell>
          <cell r="M1430" t="str">
            <v>01-Aug-65</v>
          </cell>
          <cell r="N1430">
            <v>2</v>
          </cell>
          <cell r="O1430" t="str">
            <v>4400</v>
          </cell>
          <cell r="P1430" t="str">
            <v>1204</v>
          </cell>
          <cell r="Q1430" t="str">
            <v>15.109</v>
          </cell>
          <cell r="R1430" t="str">
            <v>15.109</v>
          </cell>
          <cell r="S1430" t="str">
            <v>MOI07</v>
          </cell>
        </row>
        <row r="1431">
          <cell r="B1431" t="str">
            <v>STV03</v>
          </cell>
          <cell r="C1431" t="str">
            <v>3120215000779</v>
          </cell>
          <cell r="D1431" t="str">
            <v>Nguyễn Thị Lý</v>
          </cell>
          <cell r="E1431" t="str">
            <v>Anh</v>
          </cell>
          <cell r="F1431">
            <v>12</v>
          </cell>
          <cell r="G1431" t="str">
            <v>Công nghệ sinh học thực vật</v>
          </cell>
          <cell r="H1431" t="str">
            <v>Khoa Công nghệ sinh học</v>
          </cell>
          <cell r="I1431" t="str">
            <v>PGS.TS. Giảng viên cao cấp, Bảo lưu PCCV</v>
          </cell>
          <cell r="J1431">
            <v>7.28</v>
          </cell>
          <cell r="K1431">
            <v>0</v>
          </cell>
          <cell r="L1431" t="str">
            <v>01-Apr-18</v>
          </cell>
          <cell r="M1431" t="str">
            <v>30-Dec-16</v>
          </cell>
          <cell r="N1431">
            <v>2</v>
          </cell>
          <cell r="O1431" t="str">
            <v>1202</v>
          </cell>
          <cell r="P1431" t="str">
            <v>1202</v>
          </cell>
          <cell r="Q1431" t="str">
            <v>15.109</v>
          </cell>
          <cell r="R1431" t="str">
            <v>V.07.01.01</v>
          </cell>
          <cell r="S1431" t="str">
            <v>TG512</v>
          </cell>
        </row>
        <row r="1432">
          <cell r="B1432" t="str">
            <v/>
          </cell>
          <cell r="C1432" t="str">
            <v/>
          </cell>
          <cell r="D1432" t="str">
            <v>Phan Thị</v>
          </cell>
          <cell r="E1432" t="str">
            <v>Lan</v>
          </cell>
          <cell r="F1432">
            <v>12</v>
          </cell>
          <cell r="G1432" t="str">
            <v>TT Bảo tồn và Phát triển nguồn gen cây trồng</v>
          </cell>
          <cell r="H1432" t="str">
            <v>Khoa Công nghệ sinh học</v>
          </cell>
          <cell r="I1432" t="str">
            <v>Kế toán viên trung cấp</v>
          </cell>
          <cell r="J1432">
            <v>1.86</v>
          </cell>
          <cell r="K1432">
            <v>0</v>
          </cell>
          <cell r="L1432" t="str">
            <v>01-May-13</v>
          </cell>
          <cell r="M1432" t="str">
            <v>01-May-13</v>
          </cell>
          <cell r="N1432">
            <v>5</v>
          </cell>
          <cell r="O1432" t="str">
            <v>1211</v>
          </cell>
          <cell r="P1432" t="str">
            <v>1211</v>
          </cell>
          <cell r="Q1432" t="str">
            <v>06.032</v>
          </cell>
          <cell r="R1432" t="str">
            <v>06.032</v>
          </cell>
          <cell r="S1432" t="str">
            <v/>
          </cell>
        </row>
        <row r="1433">
          <cell r="B1433" t="str">
            <v>SPT20</v>
          </cell>
          <cell r="C1433" t="str">
            <v>3120215000762</v>
          </cell>
          <cell r="D1433" t="str">
            <v>Phan Hữu</v>
          </cell>
          <cell r="E1433" t="str">
            <v>Tôn</v>
          </cell>
          <cell r="F1433">
            <v>12</v>
          </cell>
          <cell r="G1433" t="str">
            <v>SH phân tử và CNSH ứng dụng</v>
          </cell>
          <cell r="H1433" t="str">
            <v>Khoa Công nghệ sinh học</v>
          </cell>
          <cell r="I1433" t="str">
            <v>GS.TS. Giảng viên cao cấp, Bảo lưu PCCV, Giám đốc Trung tâm thuộc Khoa</v>
          </cell>
          <cell r="J1433">
            <v>7.64</v>
          </cell>
          <cell r="K1433">
            <v>0</v>
          </cell>
          <cell r="L1433" t="str">
            <v>01-Apr-19</v>
          </cell>
          <cell r="M1433" t="str">
            <v>30-Dec-16</v>
          </cell>
          <cell r="N1433">
            <v>2</v>
          </cell>
          <cell r="O1433" t="str">
            <v>1211</v>
          </cell>
          <cell r="P1433" t="str">
            <v>1201</v>
          </cell>
          <cell r="Q1433" t="str">
            <v>15.109</v>
          </cell>
          <cell r="R1433" t="str">
            <v>V.07.01.01</v>
          </cell>
          <cell r="S1433" t="str">
            <v>SPT20</v>
          </cell>
        </row>
        <row r="1434">
          <cell r="B1434" t="str">
            <v/>
          </cell>
          <cell r="C1434" t="str">
            <v/>
          </cell>
          <cell r="D1434" t="str">
            <v>Khúc Ngọc</v>
          </cell>
          <cell r="E1434" t="str">
            <v>Tuyên</v>
          </cell>
          <cell r="F1434">
            <v>12</v>
          </cell>
          <cell r="G1434" t="str">
            <v>TT Bảo tồn và Phát triển nguồn gen cây trồng</v>
          </cell>
          <cell r="H1434" t="str">
            <v>Khoa Công nghệ sinh học</v>
          </cell>
          <cell r="I1434" t="str">
            <v>Nghiên cứu viên</v>
          </cell>
          <cell r="J1434">
            <v>2.34</v>
          </cell>
          <cell r="K1434">
            <v>0</v>
          </cell>
          <cell r="L1434" t="str">
            <v>01-Apr-12</v>
          </cell>
          <cell r="M1434" t="str">
            <v>01-Apr-12</v>
          </cell>
          <cell r="N1434">
            <v>4</v>
          </cell>
          <cell r="O1434" t="str">
            <v>1211</v>
          </cell>
          <cell r="P1434" t="str">
            <v>1211</v>
          </cell>
          <cell r="Q1434" t="str">
            <v>13.092</v>
          </cell>
          <cell r="R1434" t="str">
            <v>13.092</v>
          </cell>
          <cell r="S1434" t="str">
            <v/>
          </cell>
        </row>
        <row r="1435">
          <cell r="B1435" t="str">
            <v/>
          </cell>
          <cell r="C1435" t="str">
            <v/>
          </cell>
          <cell r="D1435" t="str">
            <v>Nguyễn Xuân</v>
          </cell>
          <cell r="E1435" t="str">
            <v>Cao</v>
          </cell>
          <cell r="F1435">
            <v>12</v>
          </cell>
          <cell r="G1435" t="str">
            <v>TT Bảo tồn và Phát triển nguồn gen cây trồng</v>
          </cell>
          <cell r="H1435" t="str">
            <v>Khoa Công nghệ sinh học</v>
          </cell>
          <cell r="I1435" t="str">
            <v>Thạc sĩ, Nghiên cứu viên</v>
          </cell>
          <cell r="J1435">
            <v>2.34</v>
          </cell>
          <cell r="K1435">
            <v>0</v>
          </cell>
          <cell r="L1435" t="str">
            <v>01-Apr-12</v>
          </cell>
          <cell r="M1435" t="str">
            <v>01-Apr-12</v>
          </cell>
          <cell r="N1435">
            <v>3</v>
          </cell>
          <cell r="O1435" t="str">
            <v>1211</v>
          </cell>
          <cell r="P1435" t="str">
            <v>1211</v>
          </cell>
          <cell r="Q1435" t="str">
            <v>13.092</v>
          </cell>
          <cell r="R1435" t="str">
            <v>13.092</v>
          </cell>
          <cell r="S1435" t="str">
            <v/>
          </cell>
        </row>
        <row r="1436">
          <cell r="B1436" t="str">
            <v/>
          </cell>
          <cell r="C1436" t="str">
            <v/>
          </cell>
          <cell r="D1436" t="str">
            <v>Nguyễn Kim</v>
          </cell>
          <cell r="E1436" t="str">
            <v>Oanh</v>
          </cell>
          <cell r="F1436">
            <v>12</v>
          </cell>
          <cell r="G1436" t="str">
            <v>TT Bảo tồn và Phát triển nguồn gen cây trồng</v>
          </cell>
          <cell r="H1436" t="str">
            <v>Khoa Công nghệ sinh học</v>
          </cell>
          <cell r="I1436" t="str">
            <v>Nghiên cứu viên</v>
          </cell>
          <cell r="J1436">
            <v>2.34</v>
          </cell>
          <cell r="K1436">
            <v>0</v>
          </cell>
          <cell r="L1436" t="str">
            <v>01-Apr-12</v>
          </cell>
          <cell r="M1436" t="str">
            <v>01-Apr-12</v>
          </cell>
          <cell r="N1436">
            <v>4</v>
          </cell>
          <cell r="O1436" t="str">
            <v>1211</v>
          </cell>
          <cell r="P1436" t="str">
            <v>1211</v>
          </cell>
          <cell r="Q1436" t="str">
            <v>13.092</v>
          </cell>
          <cell r="R1436" t="str">
            <v>13.092</v>
          </cell>
          <cell r="S1436" t="str">
            <v/>
          </cell>
        </row>
        <row r="1437">
          <cell r="B1437" t="str">
            <v/>
          </cell>
          <cell r="C1437" t="str">
            <v>3120205452153</v>
          </cell>
          <cell r="D1437" t="str">
            <v>Phan Hữu</v>
          </cell>
          <cell r="E1437" t="str">
            <v>Hiển</v>
          </cell>
          <cell r="F1437">
            <v>12</v>
          </cell>
          <cell r="G1437" t="str">
            <v>TT Bảo tồn và Phát triển nguồn gen cây trồng</v>
          </cell>
          <cell r="H1437" t="str">
            <v>Khoa Công nghệ sinh học</v>
          </cell>
          <cell r="I1437" t="str">
            <v>Nghiên cứu viên</v>
          </cell>
          <cell r="J1437">
            <v>2.67</v>
          </cell>
          <cell r="K1437">
            <v>0</v>
          </cell>
          <cell r="L1437" t="str">
            <v>01-Jan-19</v>
          </cell>
          <cell r="M1437" t="str">
            <v>01-Apr-12</v>
          </cell>
          <cell r="N1437">
            <v>4</v>
          </cell>
          <cell r="O1437" t="str">
            <v>1211</v>
          </cell>
          <cell r="P1437" t="str">
            <v>1211</v>
          </cell>
          <cell r="Q1437" t="str">
            <v>13.092</v>
          </cell>
          <cell r="R1437" t="str">
            <v>13.092</v>
          </cell>
          <cell r="S1437" t="str">
            <v/>
          </cell>
        </row>
        <row r="1438">
          <cell r="B1438" t="str">
            <v/>
          </cell>
          <cell r="C1438" t="str">
            <v>3120205039545</v>
          </cell>
          <cell r="D1438" t="str">
            <v>Phan Thanh</v>
          </cell>
          <cell r="E1438" t="str">
            <v>Tùng</v>
          </cell>
          <cell r="F1438">
            <v>12</v>
          </cell>
          <cell r="G1438" t="str">
            <v>TT Bảo tồn và Phát triển nguồn gen cây trồng</v>
          </cell>
          <cell r="H1438" t="str">
            <v>Khoa Công nghệ sinh học</v>
          </cell>
          <cell r="I1438" t="str">
            <v>Nghiên cứu viên</v>
          </cell>
          <cell r="J1438">
            <v>2.67</v>
          </cell>
          <cell r="K1438">
            <v>0</v>
          </cell>
          <cell r="L1438" t="str">
            <v>01-Jan-19</v>
          </cell>
          <cell r="M1438" t="str">
            <v>01-Aug-12</v>
          </cell>
          <cell r="N1438">
            <v>4</v>
          </cell>
          <cell r="O1438" t="str">
            <v>1211</v>
          </cell>
          <cell r="P1438" t="str">
            <v>1211</v>
          </cell>
          <cell r="Q1438" t="str">
            <v>13.092</v>
          </cell>
          <cell r="R1438" t="str">
            <v>13.092</v>
          </cell>
          <cell r="S1438" t="str">
            <v/>
          </cell>
        </row>
        <row r="1439">
          <cell r="B1439" t="str">
            <v/>
          </cell>
          <cell r="C1439" t="str">
            <v/>
          </cell>
          <cell r="D1439" t="str">
            <v>Ngô Thị</v>
          </cell>
          <cell r="E1439" t="str">
            <v>Hiến</v>
          </cell>
          <cell r="F1439">
            <v>12</v>
          </cell>
          <cell r="G1439" t="str">
            <v>TT Bảo tồn và Phát triển nguồn gen cây trồng</v>
          </cell>
          <cell r="H1439" t="str">
            <v>Khoa Công nghệ sinh học</v>
          </cell>
          <cell r="I1439" t="str">
            <v>Nghiên cứu viên</v>
          </cell>
          <cell r="J1439">
            <v>2.34</v>
          </cell>
          <cell r="K1439">
            <v>0</v>
          </cell>
          <cell r="L1439" t="str">
            <v>01-Jan-13</v>
          </cell>
          <cell r="M1439" t="str">
            <v>01-Jan-13</v>
          </cell>
          <cell r="N1439">
            <v>4</v>
          </cell>
          <cell r="O1439" t="str">
            <v>1211</v>
          </cell>
          <cell r="P1439" t="str">
            <v>1211</v>
          </cell>
          <cell r="Q1439" t="str">
            <v>13.092</v>
          </cell>
          <cell r="R1439" t="str">
            <v>13.092</v>
          </cell>
          <cell r="S1439" t="str">
            <v/>
          </cell>
        </row>
        <row r="1440">
          <cell r="B1440" t="str">
            <v/>
          </cell>
          <cell r="C1440" t="str">
            <v/>
          </cell>
          <cell r="D1440" t="str">
            <v>Nguyễn Thị</v>
          </cell>
          <cell r="E1440" t="str">
            <v>Lương</v>
          </cell>
          <cell r="F1440">
            <v>12</v>
          </cell>
          <cell r="G1440" t="str">
            <v>TT Bảo tồn và Phát triển nguồn gen cây trồng</v>
          </cell>
          <cell r="H1440" t="str">
            <v>Khoa Công nghệ sinh học</v>
          </cell>
          <cell r="I1440" t="str">
            <v>Nghiên cứu viên</v>
          </cell>
          <cell r="J1440">
            <v>2.34</v>
          </cell>
          <cell r="K1440">
            <v>0</v>
          </cell>
          <cell r="L1440" t="str">
            <v>01-May-13</v>
          </cell>
          <cell r="M1440" t="str">
            <v>01-May-13</v>
          </cell>
          <cell r="N1440">
            <v>4</v>
          </cell>
          <cell r="O1440" t="str">
            <v>1211</v>
          </cell>
          <cell r="P1440" t="str">
            <v>1211</v>
          </cell>
          <cell r="Q1440" t="str">
            <v>13.092</v>
          </cell>
          <cell r="R1440" t="str">
            <v>13.092</v>
          </cell>
          <cell r="S1440" t="str">
            <v/>
          </cell>
        </row>
        <row r="1441">
          <cell r="B1441" t="str">
            <v/>
          </cell>
          <cell r="C1441" t="str">
            <v/>
          </cell>
          <cell r="D1441" t="str">
            <v>Lại Thị</v>
          </cell>
          <cell r="E1441" t="str">
            <v>Phượng</v>
          </cell>
          <cell r="F1441">
            <v>12</v>
          </cell>
          <cell r="G1441" t="str">
            <v>TT Bảo tồn và Phát triển nguồn gen cây trồng</v>
          </cell>
          <cell r="H1441" t="str">
            <v>Khoa Công nghệ sinh học</v>
          </cell>
          <cell r="I1441" t="str">
            <v/>
          </cell>
          <cell r="J1441">
            <v>2.34</v>
          </cell>
          <cell r="K1441">
            <v>0</v>
          </cell>
          <cell r="L1441" t="str">
            <v>01-May-13</v>
          </cell>
          <cell r="M1441" t="str">
            <v>01-May-13</v>
          </cell>
          <cell r="N1441">
            <v>4</v>
          </cell>
          <cell r="O1441" t="str">
            <v>1211</v>
          </cell>
          <cell r="P1441" t="str">
            <v>1211</v>
          </cell>
          <cell r="Q1441" t="str">
            <v>13.092</v>
          </cell>
          <cell r="R1441" t="str">
            <v>13.092</v>
          </cell>
          <cell r="S1441" t="str">
            <v/>
          </cell>
        </row>
        <row r="1442">
          <cell r="B1442" t="str">
            <v/>
          </cell>
          <cell r="C1442" t="str">
            <v/>
          </cell>
          <cell r="D1442" t="str">
            <v>Nguyễn Ngọc</v>
          </cell>
          <cell r="E1442" t="str">
            <v>Hòa</v>
          </cell>
          <cell r="F1442">
            <v>12</v>
          </cell>
          <cell r="G1442" t="str">
            <v>TT Bảo tồn và Phát triển nguồn gen cây trồng</v>
          </cell>
          <cell r="H1442" t="str">
            <v>Khoa Công nghệ sinh học</v>
          </cell>
          <cell r="I1442" t="str">
            <v>Nghiên cứu viên</v>
          </cell>
          <cell r="J1442">
            <v>2.67</v>
          </cell>
          <cell r="K1442">
            <v>0</v>
          </cell>
          <cell r="L1442" t="str">
            <v>01-Sep-14</v>
          </cell>
          <cell r="M1442" t="str">
            <v>15-Sep-11</v>
          </cell>
          <cell r="N1442">
            <v>4</v>
          </cell>
          <cell r="O1442" t="str">
            <v>1211</v>
          </cell>
          <cell r="P1442" t="str">
            <v>1211</v>
          </cell>
          <cell r="Q1442" t="str">
            <v>13.092</v>
          </cell>
          <cell r="R1442" t="str">
            <v>13.092</v>
          </cell>
          <cell r="S1442" t="str">
            <v/>
          </cell>
        </row>
        <row r="1443">
          <cell r="B1443" t="str">
            <v/>
          </cell>
          <cell r="C1443" t="str">
            <v/>
          </cell>
          <cell r="D1443" t="str">
            <v>Nguyễn Thị Hồng</v>
          </cell>
          <cell r="E1443" t="str">
            <v>Nhung</v>
          </cell>
          <cell r="F1443">
            <v>12</v>
          </cell>
          <cell r="G1443" t="str">
            <v>TT Bảo tồn và Phát triển nguồn gen cây trồng</v>
          </cell>
          <cell r="H1443" t="str">
            <v>Khoa Công nghệ sinh học</v>
          </cell>
          <cell r="I1443" t="str">
            <v>Nghiên cứu viên</v>
          </cell>
          <cell r="J1443">
            <v>2.34</v>
          </cell>
          <cell r="K1443">
            <v>0</v>
          </cell>
          <cell r="L1443" t="str">
            <v>01-May-15</v>
          </cell>
          <cell r="M1443" t="str">
            <v>01-May-15</v>
          </cell>
          <cell r="N1443">
            <v>4</v>
          </cell>
          <cell r="O1443" t="str">
            <v>1211</v>
          </cell>
          <cell r="P1443" t="str">
            <v>1211</v>
          </cell>
          <cell r="Q1443" t="str">
            <v>13.092</v>
          </cell>
          <cell r="R1443" t="str">
            <v>13.092</v>
          </cell>
          <cell r="S1443" t="str">
            <v/>
          </cell>
        </row>
        <row r="1444">
          <cell r="B1444" t="str">
            <v/>
          </cell>
          <cell r="C1444" t="str">
            <v/>
          </cell>
          <cell r="D1444" t="str">
            <v>Vũ Xuân</v>
          </cell>
          <cell r="E1444" t="str">
            <v>Mạnh</v>
          </cell>
          <cell r="F1444">
            <v>12</v>
          </cell>
          <cell r="G1444" t="str">
            <v>TT Bảo tồn và Phát triển nguồn gen cây trồng</v>
          </cell>
          <cell r="H1444" t="str">
            <v>Khoa Công nghệ sinh học</v>
          </cell>
          <cell r="I1444" t="str">
            <v>Nghiên cứu viên</v>
          </cell>
          <cell r="J1444">
            <v>2.34</v>
          </cell>
          <cell r="K1444">
            <v>0</v>
          </cell>
          <cell r="L1444" t="str">
            <v>08-Jun-15</v>
          </cell>
          <cell r="M1444" t="str">
            <v>08-Jun-15</v>
          </cell>
          <cell r="N1444">
            <v>4</v>
          </cell>
          <cell r="O1444" t="str">
            <v>1211</v>
          </cell>
          <cell r="P1444" t="str">
            <v>1211</v>
          </cell>
          <cell r="Q1444" t="str">
            <v>13.092</v>
          </cell>
          <cell r="R1444" t="str">
            <v>13.092</v>
          </cell>
          <cell r="S1444" t="str">
            <v/>
          </cell>
        </row>
        <row r="1445">
          <cell r="B1445" t="str">
            <v/>
          </cell>
          <cell r="C1445" t="str">
            <v/>
          </cell>
          <cell r="D1445" t="str">
            <v>Nguyễn Tuấn</v>
          </cell>
          <cell r="E1445" t="str">
            <v>Hoàng</v>
          </cell>
          <cell r="F1445">
            <v>12</v>
          </cell>
          <cell r="G1445" t="str">
            <v>TT Bảo tồn và Phát triển nguồn gen cây trồng</v>
          </cell>
          <cell r="H1445" t="str">
            <v>Khoa Công nghệ sinh học</v>
          </cell>
          <cell r="I1445" t="str">
            <v>Nghiên cứu viên</v>
          </cell>
          <cell r="J1445">
            <v>1.9890000000000001</v>
          </cell>
          <cell r="K1445">
            <v>0</v>
          </cell>
          <cell r="L1445" t="str">
            <v>01-Jun-17</v>
          </cell>
          <cell r="M1445" t="str">
            <v>01-Jun-17</v>
          </cell>
          <cell r="N1445">
            <v>4</v>
          </cell>
          <cell r="O1445" t="str">
            <v>1211</v>
          </cell>
          <cell r="P1445" t="str">
            <v>1211</v>
          </cell>
          <cell r="Q1445" t="str">
            <v>13.092</v>
          </cell>
          <cell r="R1445" t="str">
            <v>13.092</v>
          </cell>
          <cell r="S1445" t="str">
            <v/>
          </cell>
        </row>
        <row r="1446">
          <cell r="B1446" t="str">
            <v/>
          </cell>
          <cell r="C1446" t="str">
            <v/>
          </cell>
          <cell r="D1446" t="str">
            <v>Nguyễn Viết</v>
          </cell>
          <cell r="E1446" t="str">
            <v>Xuân</v>
          </cell>
          <cell r="F1446">
            <v>12</v>
          </cell>
          <cell r="G1446" t="str">
            <v>TT Bảo tồn và Phát triển nguồn gen cây trồng</v>
          </cell>
          <cell r="H1446" t="str">
            <v>Khoa Công nghệ sinh học</v>
          </cell>
          <cell r="I1446" t="str">
            <v>Nghiên cứu viên</v>
          </cell>
          <cell r="J1446">
            <v>1.9890000000000001</v>
          </cell>
          <cell r="K1446">
            <v>0</v>
          </cell>
          <cell r="L1446" t="str">
            <v>01-Jun-17</v>
          </cell>
          <cell r="M1446" t="str">
            <v>01-Jun-17</v>
          </cell>
          <cell r="N1446">
            <v>4</v>
          </cell>
          <cell r="O1446" t="str">
            <v>1211</v>
          </cell>
          <cell r="P1446" t="str">
            <v>1211</v>
          </cell>
          <cell r="Q1446" t="str">
            <v>13.092</v>
          </cell>
          <cell r="R1446" t="str">
            <v>13.092</v>
          </cell>
          <cell r="S1446" t="str">
            <v/>
          </cell>
        </row>
        <row r="1447">
          <cell r="B1447" t="str">
            <v/>
          </cell>
          <cell r="C1447" t="str">
            <v/>
          </cell>
          <cell r="D1447" t="str">
            <v>Nguyễn Thị</v>
          </cell>
          <cell r="E1447" t="str">
            <v>Hà</v>
          </cell>
          <cell r="F1447">
            <v>12</v>
          </cell>
          <cell r="G1447" t="str">
            <v>TT Bảo tồn và Phát triển nguồn gen cây trồng</v>
          </cell>
          <cell r="H1447" t="str">
            <v>Khoa Công nghệ sinh học</v>
          </cell>
          <cell r="I1447" t="str">
            <v>Nghiên cứu viên</v>
          </cell>
          <cell r="J1447">
            <v>1.9890000000000001</v>
          </cell>
          <cell r="K1447">
            <v>0</v>
          </cell>
          <cell r="L1447" t="str">
            <v>01-Jun-17</v>
          </cell>
          <cell r="M1447" t="str">
            <v>01-Jun-17</v>
          </cell>
          <cell r="N1447">
            <v>4</v>
          </cell>
          <cell r="O1447" t="str">
            <v>1211</v>
          </cell>
          <cell r="P1447" t="str">
            <v>1211</v>
          </cell>
          <cell r="Q1447" t="str">
            <v>13.092</v>
          </cell>
          <cell r="R1447" t="str">
            <v>13.092</v>
          </cell>
          <cell r="S1447" t="str">
            <v/>
          </cell>
        </row>
        <row r="1448">
          <cell r="B1448" t="str">
            <v/>
          </cell>
          <cell r="C1448" t="str">
            <v/>
          </cell>
          <cell r="D1448" t="str">
            <v>Đặng Phú</v>
          </cell>
          <cell r="E1448" t="str">
            <v>Hoàng</v>
          </cell>
          <cell r="F1448">
            <v>12</v>
          </cell>
          <cell r="G1448" t="str">
            <v>Văn phòng Khoa CNSH</v>
          </cell>
          <cell r="H1448" t="str">
            <v>Khoa Công nghệ sinh học</v>
          </cell>
          <cell r="I1448" t="str">
            <v>Kỹ sư</v>
          </cell>
          <cell r="J1448">
            <v>1.9890000000000001</v>
          </cell>
          <cell r="K1448">
            <v>0</v>
          </cell>
          <cell r="L1448" t="str">
            <v>01-Sep-17</v>
          </cell>
          <cell r="M1448" t="str">
            <v>01-Sep-17</v>
          </cell>
          <cell r="N1448">
            <v>4</v>
          </cell>
          <cell r="O1448" t="str">
            <v>1210</v>
          </cell>
          <cell r="P1448" t="str">
            <v>1210</v>
          </cell>
          <cell r="Q1448" t="str">
            <v>13.095</v>
          </cell>
          <cell r="R1448" t="str">
            <v>13.095</v>
          </cell>
          <cell r="S1448" t="str">
            <v/>
          </cell>
        </row>
        <row r="1449">
          <cell r="B1449" t="str">
            <v/>
          </cell>
          <cell r="C1449" t="str">
            <v/>
          </cell>
          <cell r="D1449" t="str">
            <v>Phạm Khắc</v>
          </cell>
          <cell r="E1449" t="str">
            <v>Tâm</v>
          </cell>
          <cell r="F1449">
            <v>12</v>
          </cell>
          <cell r="G1449" t="str">
            <v>Văn phòng Khoa CNSH</v>
          </cell>
          <cell r="H1449" t="str">
            <v>Khoa Công nghệ sinh học</v>
          </cell>
          <cell r="I1449" t="str">
            <v>Kỹ sư</v>
          </cell>
          <cell r="J1449">
            <v>1.9890000000000001</v>
          </cell>
          <cell r="K1449">
            <v>0</v>
          </cell>
          <cell r="L1449" t="str">
            <v>01-Sep-17</v>
          </cell>
          <cell r="M1449" t="str">
            <v>01-Sep-17</v>
          </cell>
          <cell r="N1449">
            <v>4</v>
          </cell>
          <cell r="O1449" t="str">
            <v>1210</v>
          </cell>
          <cell r="P1449" t="str">
            <v>1210</v>
          </cell>
          <cell r="Q1449" t="str">
            <v>13.095</v>
          </cell>
          <cell r="R1449" t="str">
            <v>13.095</v>
          </cell>
          <cell r="S1449" t="str">
            <v/>
          </cell>
        </row>
        <row r="1450">
          <cell r="B1450" t="str">
            <v/>
          </cell>
          <cell r="C1450" t="str">
            <v/>
          </cell>
          <cell r="D1450" t="str">
            <v>Nguyễn Thu</v>
          </cell>
          <cell r="E1450" t="str">
            <v>Hương</v>
          </cell>
          <cell r="F1450">
            <v>12</v>
          </cell>
          <cell r="G1450" t="str">
            <v>Công nghệ sinh học thực vật</v>
          </cell>
          <cell r="H1450" t="str">
            <v>Khoa Công nghệ sinh học</v>
          </cell>
          <cell r="I1450" t="str">
            <v>Nghiên cứu viên</v>
          </cell>
          <cell r="J1450">
            <v>2.34</v>
          </cell>
          <cell r="K1450">
            <v>0</v>
          </cell>
          <cell r="L1450" t="str">
            <v>01-Oct-18</v>
          </cell>
          <cell r="M1450" t="str">
            <v>01-Oct-18</v>
          </cell>
          <cell r="N1450">
            <v>4</v>
          </cell>
          <cell r="O1450" t="str">
            <v>1202</v>
          </cell>
          <cell r="P1450" t="str">
            <v>1202</v>
          </cell>
          <cell r="Q1450" t="str">
            <v>13.092</v>
          </cell>
          <cell r="R1450" t="str">
            <v>13.092</v>
          </cell>
          <cell r="S1450" t="str">
            <v/>
          </cell>
        </row>
        <row r="1451">
          <cell r="B1451" t="str">
            <v/>
          </cell>
          <cell r="C1451" t="str">
            <v>7909205025173</v>
          </cell>
          <cell r="D1451" t="str">
            <v>Phạm Đình</v>
          </cell>
          <cell r="E1451" t="str">
            <v>ổn</v>
          </cell>
          <cell r="F1451">
            <v>12</v>
          </cell>
          <cell r="G1451" t="str">
            <v>TT Bảo tồn và Phát triển nguồn gen cây trồng</v>
          </cell>
          <cell r="H1451" t="str">
            <v>Khoa Công nghệ sinh học</v>
          </cell>
          <cell r="I1451" t="str">
            <v>Thạc sĩ, Nghiên cứu viên</v>
          </cell>
          <cell r="J1451">
            <v>4.32</v>
          </cell>
          <cell r="K1451">
            <v>0</v>
          </cell>
          <cell r="L1451" t="str">
            <v>01-Oct-20</v>
          </cell>
          <cell r="M1451" t="str">
            <v>01-Oct-17</v>
          </cell>
          <cell r="N1451">
            <v>3</v>
          </cell>
          <cell r="O1451" t="str">
            <v>1211</v>
          </cell>
          <cell r="P1451" t="str">
            <v>1211</v>
          </cell>
          <cell r="Q1451" t="str">
            <v>13.092</v>
          </cell>
          <cell r="R1451" t="str">
            <v>13.092</v>
          </cell>
          <cell r="S1451" t="str">
            <v/>
          </cell>
        </row>
        <row r="1452">
          <cell r="B1452" t="str">
            <v/>
          </cell>
          <cell r="C1452" t="str">
            <v>3120215057100</v>
          </cell>
          <cell r="D1452" t="str">
            <v>Phùng Thị</v>
          </cell>
          <cell r="E1452" t="str">
            <v>Duyên</v>
          </cell>
          <cell r="F1452">
            <v>12</v>
          </cell>
          <cell r="G1452" t="str">
            <v>Văn phòng Khoa CNSH</v>
          </cell>
          <cell r="H1452" t="str">
            <v>Khoa Công nghệ sinh học</v>
          </cell>
          <cell r="I1452" t="str">
            <v>Thạc sĩ, Chuyên viên</v>
          </cell>
          <cell r="J1452">
            <v>2.34</v>
          </cell>
          <cell r="K1452">
            <v>0</v>
          </cell>
          <cell r="L1452" t="str">
            <v>01-Feb-20</v>
          </cell>
          <cell r="M1452" t="str">
            <v>01-Feb-20</v>
          </cell>
          <cell r="N1452">
            <v>3</v>
          </cell>
          <cell r="O1452" t="str">
            <v>1210</v>
          </cell>
          <cell r="P1452" t="str">
            <v>1210</v>
          </cell>
          <cell r="Q1452" t="str">
            <v>01.003</v>
          </cell>
          <cell r="R1452" t="str">
            <v>01.003</v>
          </cell>
          <cell r="S1452" t="str">
            <v/>
          </cell>
        </row>
        <row r="1453">
          <cell r="B1453" t="str">
            <v/>
          </cell>
          <cell r="C1453" t="str">
            <v>3120205088767</v>
          </cell>
          <cell r="D1453" t="str">
            <v>Nguyễn Thị Huyền</v>
          </cell>
          <cell r="E1453" t="str">
            <v>Trang</v>
          </cell>
          <cell r="F1453">
            <v>12</v>
          </cell>
          <cell r="G1453" t="str">
            <v>Công nghệ vi sinh</v>
          </cell>
          <cell r="H1453" t="str">
            <v>Khoa Công nghệ sinh học</v>
          </cell>
          <cell r="I1453" t="str">
            <v>Nghiên cứu viên</v>
          </cell>
          <cell r="J1453">
            <v>2.34</v>
          </cell>
          <cell r="K1453">
            <v>0</v>
          </cell>
          <cell r="L1453" t="str">
            <v>01-Apr-19</v>
          </cell>
          <cell r="M1453" t="str">
            <v>01-Apr-19</v>
          </cell>
          <cell r="N1453">
            <v>4</v>
          </cell>
          <cell r="O1453" t="str">
            <v>1204</v>
          </cell>
          <cell r="P1453" t="str">
            <v>1204</v>
          </cell>
          <cell r="Q1453" t="str">
            <v>13.092</v>
          </cell>
          <cell r="R1453" t="str">
            <v>V.05.01.03</v>
          </cell>
          <cell r="S1453" t="str">
            <v/>
          </cell>
        </row>
        <row r="1454">
          <cell r="B1454" t="str">
            <v/>
          </cell>
          <cell r="C1454" t="str">
            <v/>
          </cell>
          <cell r="D1454" t="str">
            <v>Đỗ Quang</v>
          </cell>
          <cell r="E1454" t="str">
            <v>Sơn</v>
          </cell>
          <cell r="F1454">
            <v>12</v>
          </cell>
          <cell r="G1454" t="str">
            <v>SH phân tử và CNSH ứng dụng</v>
          </cell>
          <cell r="H1454" t="str">
            <v>Khoa Công nghệ sinh học</v>
          </cell>
          <cell r="I1454" t="str">
            <v>Nghiên cứu viên</v>
          </cell>
          <cell r="J1454">
            <v>2.34</v>
          </cell>
          <cell r="K1454">
            <v>0</v>
          </cell>
          <cell r="L1454" t="str">
            <v>01-Apr-19</v>
          </cell>
          <cell r="M1454" t="str">
            <v>01-Apr-19</v>
          </cell>
          <cell r="N1454">
            <v>4</v>
          </cell>
          <cell r="O1454" t="str">
            <v>1201</v>
          </cell>
          <cell r="P1454" t="str">
            <v>1201</v>
          </cell>
          <cell r="Q1454" t="str">
            <v>13.092</v>
          </cell>
          <cell r="R1454" t="str">
            <v>13.092</v>
          </cell>
          <cell r="S1454" t="str">
            <v/>
          </cell>
        </row>
        <row r="1455">
          <cell r="B1455" t="str">
            <v/>
          </cell>
          <cell r="C1455" t="str">
            <v>0541000253514</v>
          </cell>
          <cell r="D1455" t="str">
            <v>Nguyễn Thị</v>
          </cell>
          <cell r="E1455" t="str">
            <v>Liễu</v>
          </cell>
          <cell r="F1455">
            <v>12</v>
          </cell>
          <cell r="G1455" t="str">
            <v>TT Bảo tồn và Phát triển nguồn gen cây trồng</v>
          </cell>
          <cell r="H1455" t="str">
            <v>Khoa Công nghệ sinh học</v>
          </cell>
          <cell r="I1455" t="str">
            <v>Kế toán viên</v>
          </cell>
          <cell r="J1455">
            <v>2.34</v>
          </cell>
          <cell r="K1455">
            <v>0</v>
          </cell>
          <cell r="L1455" t="str">
            <v>01-Sep-19</v>
          </cell>
          <cell r="M1455" t="str">
            <v>01-Sep-19</v>
          </cell>
          <cell r="N1455">
            <v>4</v>
          </cell>
          <cell r="O1455" t="str">
            <v>1211</v>
          </cell>
          <cell r="P1455" t="str">
            <v>1211</v>
          </cell>
          <cell r="Q1455" t="str">
            <v>06.031</v>
          </cell>
          <cell r="R1455" t="str">
            <v>06.031</v>
          </cell>
          <cell r="S1455" t="str">
            <v/>
          </cell>
        </row>
        <row r="1456">
          <cell r="B1456" t="str">
            <v/>
          </cell>
          <cell r="C1456" t="str">
            <v>3611205052273</v>
          </cell>
          <cell r="D1456" t="str">
            <v>Nguyễn Thị</v>
          </cell>
          <cell r="E1456" t="str">
            <v>Hiền</v>
          </cell>
          <cell r="F1456">
            <v>12</v>
          </cell>
          <cell r="G1456" t="str">
            <v>Văn phòng Khoa CNSH</v>
          </cell>
          <cell r="H1456" t="str">
            <v>Khoa Công nghệ sinh học</v>
          </cell>
          <cell r="I1456" t="str">
            <v>Nghiên cứu viên</v>
          </cell>
          <cell r="J1456">
            <v>2.34</v>
          </cell>
          <cell r="K1456">
            <v>0</v>
          </cell>
          <cell r="L1456" t="str">
            <v>01-Mar-20</v>
          </cell>
          <cell r="M1456" t="str">
            <v>01-Mar-20</v>
          </cell>
          <cell r="N1456">
            <v>4</v>
          </cell>
          <cell r="O1456" t="str">
            <v>1210</v>
          </cell>
          <cell r="P1456" t="str">
            <v>1210</v>
          </cell>
          <cell r="Q1456" t="str">
            <v>13.092</v>
          </cell>
          <cell r="R1456" t="str">
            <v>13.092</v>
          </cell>
          <cell r="S1456" t="str">
            <v/>
          </cell>
        </row>
        <row r="1457">
          <cell r="B1457" t="str">
            <v/>
          </cell>
          <cell r="C1457" t="str">
            <v/>
          </cell>
          <cell r="D1457" t="str">
            <v>Kim Anh</v>
          </cell>
          <cell r="E1457" t="str">
            <v>Tuấn</v>
          </cell>
          <cell r="F1457">
            <v>12</v>
          </cell>
          <cell r="G1457" t="str">
            <v>Văn phòng Khoa CNSH</v>
          </cell>
          <cell r="H1457" t="str">
            <v>Khoa Công nghệ sinh học</v>
          </cell>
          <cell r="I1457" t="str">
            <v>Nghiên cứu viên</v>
          </cell>
          <cell r="J1457">
            <v>2.34</v>
          </cell>
          <cell r="K1457">
            <v>0</v>
          </cell>
          <cell r="L1457" t="str">
            <v>01-Mar-20</v>
          </cell>
          <cell r="M1457" t="str">
            <v>01-Mar-20</v>
          </cell>
          <cell r="N1457">
            <v>4</v>
          </cell>
          <cell r="O1457" t="str">
            <v>1210</v>
          </cell>
          <cell r="P1457" t="str">
            <v>1210</v>
          </cell>
          <cell r="Q1457" t="str">
            <v>13.092</v>
          </cell>
          <cell r="R1457" t="str">
            <v>13.092</v>
          </cell>
          <cell r="S1457" t="str">
            <v/>
          </cell>
        </row>
        <row r="1458">
          <cell r="B1458" t="str">
            <v/>
          </cell>
          <cell r="C1458" t="str">
            <v>3120205093830</v>
          </cell>
          <cell r="D1458" t="str">
            <v>Nguyễn Thị</v>
          </cell>
          <cell r="E1458" t="str">
            <v>Thu</v>
          </cell>
          <cell r="F1458">
            <v>12</v>
          </cell>
          <cell r="G1458" t="str">
            <v>Công nghệ vi sinh</v>
          </cell>
          <cell r="H1458" t="str">
            <v>Khoa Công nghệ sinh học</v>
          </cell>
          <cell r="I1458" t="str">
            <v>Nghiên cứu viên</v>
          </cell>
          <cell r="J1458">
            <v>2.34</v>
          </cell>
          <cell r="K1458">
            <v>0</v>
          </cell>
          <cell r="L1458" t="str">
            <v>01-Jul-20</v>
          </cell>
          <cell r="M1458" t="str">
            <v>01-Jul-20</v>
          </cell>
          <cell r="N1458">
            <v>4</v>
          </cell>
          <cell r="O1458" t="str">
            <v>1204</v>
          </cell>
          <cell r="P1458" t="str">
            <v>1204</v>
          </cell>
          <cell r="Q1458" t="str">
            <v>13.092</v>
          </cell>
          <cell r="R1458" t="str">
            <v>V.05.01.03</v>
          </cell>
          <cell r="S1458" t="str">
            <v/>
          </cell>
        </row>
        <row r="1459">
          <cell r="B1459" t="str">
            <v/>
          </cell>
          <cell r="C1459" t="str">
            <v>3120205116784</v>
          </cell>
          <cell r="D1459" t="str">
            <v>Phương Hữu</v>
          </cell>
          <cell r="E1459" t="str">
            <v>Pha</v>
          </cell>
          <cell r="F1459">
            <v>12</v>
          </cell>
          <cell r="G1459" t="str">
            <v>Sinh học</v>
          </cell>
          <cell r="H1459" t="str">
            <v>Khoa Công nghệ sinh học</v>
          </cell>
          <cell r="I1459" t="str">
            <v>Thạc sĩ, Nghiên cứu viên</v>
          </cell>
          <cell r="J1459">
            <v>2.67</v>
          </cell>
          <cell r="K1459">
            <v>0</v>
          </cell>
          <cell r="L1459" t="str">
            <v>01-Dec-21</v>
          </cell>
          <cell r="M1459" t="str">
            <v>01-Dec-21</v>
          </cell>
          <cell r="N1459">
            <v>3</v>
          </cell>
          <cell r="O1459" t="str">
            <v>1205</v>
          </cell>
          <cell r="P1459" t="str">
            <v>1205</v>
          </cell>
          <cell r="Q1459" t="str">
            <v>13.092</v>
          </cell>
          <cell r="R1459" t="str">
            <v>V.05.01.03</v>
          </cell>
          <cell r="S1459" t="str">
            <v/>
          </cell>
        </row>
        <row r="1460">
          <cell r="B1460" t="str">
            <v/>
          </cell>
          <cell r="C1460" t="str">
            <v>19131970266869</v>
          </cell>
          <cell r="D1460" t="str">
            <v>Phạm Lê Anh</v>
          </cell>
          <cell r="E1460" t="str">
            <v>Minh</v>
          </cell>
          <cell r="F1460">
            <v>12</v>
          </cell>
          <cell r="G1460" t="str">
            <v>Công nghệ vi sinh</v>
          </cell>
          <cell r="H1460" t="str">
            <v>Khoa Công nghệ sinh học</v>
          </cell>
          <cell r="I1460" t="str">
            <v>Nghiên cứu viên</v>
          </cell>
          <cell r="J1460">
            <v>2.34</v>
          </cell>
          <cell r="K1460">
            <v>0</v>
          </cell>
          <cell r="L1460" t="str">
            <v>01-Jan-22</v>
          </cell>
          <cell r="M1460" t="str">
            <v>01-Jan-21</v>
          </cell>
          <cell r="N1460">
            <v>4</v>
          </cell>
          <cell r="O1460" t="str">
            <v>1204</v>
          </cell>
          <cell r="P1460" t="str">
            <v>1204</v>
          </cell>
          <cell r="Q1460" t="str">
            <v>13.092</v>
          </cell>
          <cell r="R1460" t="str">
            <v>V.05.01.03</v>
          </cell>
          <cell r="S1460" t="str">
            <v/>
          </cell>
        </row>
        <row r="1461">
          <cell r="B1461" t="str">
            <v/>
          </cell>
          <cell r="C1461" t="str">
            <v>3120281004962</v>
          </cell>
          <cell r="D1461" t="str">
            <v>Dương Văn</v>
          </cell>
          <cell r="E1461" t="str">
            <v>Hoàn</v>
          </cell>
          <cell r="F1461">
            <v>12</v>
          </cell>
          <cell r="G1461" t="str">
            <v>Công nghệ vi sinh</v>
          </cell>
          <cell r="H1461" t="str">
            <v>Khoa Công nghệ sinh học</v>
          </cell>
          <cell r="I1461" t="str">
            <v>Nghiên cứu viên</v>
          </cell>
          <cell r="J1461">
            <v>2.34</v>
          </cell>
          <cell r="K1461">
            <v>0</v>
          </cell>
          <cell r="L1461" t="str">
            <v>01-Jul-21</v>
          </cell>
          <cell r="M1461" t="str">
            <v>01-Jul-21</v>
          </cell>
          <cell r="N1461">
            <v>4</v>
          </cell>
          <cell r="O1461" t="str">
            <v>1204</v>
          </cell>
          <cell r="P1461" t="str">
            <v>1204</v>
          </cell>
          <cell r="Q1461" t="str">
            <v>13.092</v>
          </cell>
          <cell r="R1461" t="str">
            <v>V.05.01.03</v>
          </cell>
          <cell r="S1461" t="str">
            <v/>
          </cell>
        </row>
        <row r="1462">
          <cell r="B1462" t="str">
            <v/>
          </cell>
          <cell r="C1462" t="str">
            <v/>
          </cell>
          <cell r="D1462" t="str">
            <v>Nguyễn Mai</v>
          </cell>
          <cell r="E1462" t="str">
            <v>Liên</v>
          </cell>
          <cell r="F1462">
            <v>12</v>
          </cell>
          <cell r="G1462" t="str">
            <v>Công nghệ sinh học động vật</v>
          </cell>
          <cell r="H1462" t="str">
            <v>Khoa Công nghệ sinh học</v>
          </cell>
          <cell r="I1462" t="str">
            <v>Nghiên cứu viên</v>
          </cell>
          <cell r="J1462">
            <v>2.34</v>
          </cell>
          <cell r="K1462">
            <v>0</v>
          </cell>
          <cell r="L1462" t="str">
            <v>01-Mar-22</v>
          </cell>
          <cell r="M1462" t="str">
            <v>01-Mar-22</v>
          </cell>
          <cell r="N1462">
            <v>4</v>
          </cell>
          <cell r="O1462" t="str">
            <v>1203</v>
          </cell>
          <cell r="P1462" t="str">
            <v>1203</v>
          </cell>
          <cell r="Q1462" t="str">
            <v>13.092</v>
          </cell>
          <cell r="R1462" t="str">
            <v>V.05.01.03</v>
          </cell>
          <cell r="S1462" t="str">
            <v/>
          </cell>
        </row>
        <row r="1463">
          <cell r="B1463" t="str">
            <v>NTS07</v>
          </cell>
          <cell r="C1463" t="str">
            <v>3120215001549</v>
          </cell>
          <cell r="D1463" t="str">
            <v>Vũ Hồng</v>
          </cell>
          <cell r="E1463" t="str">
            <v>Châu</v>
          </cell>
          <cell r="F1463">
            <v>14</v>
          </cell>
          <cell r="G1463" t="str">
            <v>Nuôi trồng thuỷ sản</v>
          </cell>
          <cell r="H1463" t="str">
            <v>Khoa Thủy sản</v>
          </cell>
          <cell r="I1463" t="str">
            <v>Nhân viên kỹ thuật</v>
          </cell>
          <cell r="J1463">
            <v>3.63</v>
          </cell>
          <cell r="K1463">
            <v>0.16</v>
          </cell>
          <cell r="L1463" t="str">
            <v>01-Dec-16</v>
          </cell>
          <cell r="M1463" t="str">
            <v>01-May-84</v>
          </cell>
          <cell r="N1463">
            <v>7</v>
          </cell>
          <cell r="O1463" t="str">
            <v>1401</v>
          </cell>
          <cell r="P1463" t="str">
            <v>1401</v>
          </cell>
          <cell r="Q1463" t="str">
            <v>01.007</v>
          </cell>
          <cell r="R1463" t="str">
            <v>01.007</v>
          </cell>
          <cell r="S1463" t="str">
            <v>NTS07</v>
          </cell>
        </row>
        <row r="1464">
          <cell r="B1464" t="str">
            <v/>
          </cell>
          <cell r="C1464" t="str">
            <v/>
          </cell>
          <cell r="D1464" t="str">
            <v>Trần Thị Thập</v>
          </cell>
          <cell r="E1464" t="str">
            <v>Hiếu</v>
          </cell>
          <cell r="F1464">
            <v>14</v>
          </cell>
          <cell r="G1464" t="str">
            <v>Nuôi trồng thuỷ sản</v>
          </cell>
          <cell r="H1464" t="str">
            <v>Khoa Thủy sản</v>
          </cell>
          <cell r="I1464" t="str">
            <v>Nhân viên phục vụ</v>
          </cell>
          <cell r="J1464">
            <v>1.18</v>
          </cell>
          <cell r="K1464">
            <v>0</v>
          </cell>
          <cell r="L1464" t="str">
            <v>01-Sep-15</v>
          </cell>
          <cell r="M1464" t="str">
            <v>01-Sep-13</v>
          </cell>
          <cell r="N1464">
            <v>4</v>
          </cell>
          <cell r="O1464" t="str">
            <v>1401</v>
          </cell>
          <cell r="P1464" t="str">
            <v>1401</v>
          </cell>
          <cell r="Q1464" t="str">
            <v>01.009</v>
          </cell>
          <cell r="R1464" t="str">
            <v>01.009</v>
          </cell>
          <cell r="S1464" t="str">
            <v/>
          </cell>
        </row>
        <row r="1465">
          <cell r="B1465" t="str">
            <v>NTS02</v>
          </cell>
          <cell r="C1465" t="str">
            <v>3120215001526</v>
          </cell>
          <cell r="D1465" t="str">
            <v>Trịnh Đình</v>
          </cell>
          <cell r="E1465" t="str">
            <v>Khuyến</v>
          </cell>
          <cell r="F1465">
            <v>14</v>
          </cell>
          <cell r="G1465" t="str">
            <v>Nuôi trồng thuỷ sản</v>
          </cell>
          <cell r="H1465" t="str">
            <v>Viện Sinh vật cảnh</v>
          </cell>
          <cell r="I1465" t="str">
            <v>Tiến sĩ, Giảng viên, Phó GĐ Viện</v>
          </cell>
          <cell r="J1465">
            <v>4.32</v>
          </cell>
          <cell r="K1465">
            <v>0</v>
          </cell>
          <cell r="L1465" t="str">
            <v>01-May-20</v>
          </cell>
          <cell r="M1465" t="str">
            <v>01-May-03</v>
          </cell>
          <cell r="N1465">
            <v>2</v>
          </cell>
          <cell r="O1465" t="str">
            <v>4600</v>
          </cell>
          <cell r="P1465" t="str">
            <v>1401</v>
          </cell>
          <cell r="Q1465" t="str">
            <v>15.111</v>
          </cell>
          <cell r="R1465" t="str">
            <v>V.07.01.03</v>
          </cell>
          <cell r="S1465" t="str">
            <v>NTS02</v>
          </cell>
        </row>
        <row r="1466">
          <cell r="B1466" t="str">
            <v>NTS03</v>
          </cell>
          <cell r="C1466" t="str">
            <v>3120215001510</v>
          </cell>
          <cell r="D1466" t="str">
            <v>Nguyễn Ngọc</v>
          </cell>
          <cell r="E1466" t="str">
            <v>Tuấn</v>
          </cell>
          <cell r="F1466">
            <v>14</v>
          </cell>
          <cell r="G1466" t="str">
            <v>Nuôi trồng thuỷ sản</v>
          </cell>
          <cell r="H1466" t="str">
            <v>Khoa Thủy sản</v>
          </cell>
          <cell r="I1466" t="str">
            <v>Tiến sĩ, Giảng viên</v>
          </cell>
          <cell r="J1466">
            <v>4.32</v>
          </cell>
          <cell r="K1466">
            <v>0</v>
          </cell>
          <cell r="L1466" t="str">
            <v>01-Oct-20</v>
          </cell>
          <cell r="M1466" t="str">
            <v>01-Oct-03</v>
          </cell>
          <cell r="N1466">
            <v>2</v>
          </cell>
          <cell r="O1466" t="str">
            <v>1401</v>
          </cell>
          <cell r="P1466" t="str">
            <v>1401</v>
          </cell>
          <cell r="Q1466" t="str">
            <v>15.111</v>
          </cell>
          <cell r="R1466" t="str">
            <v>V.07.01.03</v>
          </cell>
          <cell r="S1466" t="str">
            <v>NTS03</v>
          </cell>
        </row>
        <row r="1467">
          <cell r="B1467" t="str">
            <v>NTS04</v>
          </cell>
          <cell r="C1467" t="str">
            <v>3120215001532</v>
          </cell>
          <cell r="D1467" t="str">
            <v>Lê Thị Hoàng</v>
          </cell>
          <cell r="E1467" t="str">
            <v>Hằng</v>
          </cell>
          <cell r="F1467">
            <v>14</v>
          </cell>
          <cell r="G1467" t="str">
            <v>Dinh dưỡng và Thức ăn thủy sản</v>
          </cell>
          <cell r="H1467" t="str">
            <v>Khoa Thủy sản</v>
          </cell>
          <cell r="I1467" t="str">
            <v>Thạc sĩ, Giảng viên</v>
          </cell>
          <cell r="J1467">
            <v>3.99</v>
          </cell>
          <cell r="K1467">
            <v>0</v>
          </cell>
          <cell r="L1467" t="str">
            <v>01-Sep-19</v>
          </cell>
          <cell r="M1467" t="str">
            <v>01-Sep-04</v>
          </cell>
          <cell r="N1467">
            <v>3</v>
          </cell>
          <cell r="O1467" t="str">
            <v>1403</v>
          </cell>
          <cell r="P1467" t="str">
            <v>1403</v>
          </cell>
          <cell r="Q1467" t="str">
            <v>15.111</v>
          </cell>
          <cell r="R1467" t="str">
            <v>V.07.01.03</v>
          </cell>
          <cell r="S1467" t="str">
            <v>NTS04</v>
          </cell>
        </row>
        <row r="1468">
          <cell r="B1468" t="str">
            <v>NTS08</v>
          </cell>
          <cell r="C1468" t="str">
            <v>3120215001561</v>
          </cell>
          <cell r="D1468" t="str">
            <v>Bùi Đoàn</v>
          </cell>
          <cell r="E1468" t="str">
            <v>Dũng</v>
          </cell>
          <cell r="F1468">
            <v>14</v>
          </cell>
          <cell r="G1468" t="str">
            <v>Nuôi trồng thuỷ sản</v>
          </cell>
          <cell r="H1468" t="str">
            <v>Khoa Thủy sản</v>
          </cell>
          <cell r="I1468" t="str">
            <v/>
          </cell>
          <cell r="J1468">
            <v>2.67</v>
          </cell>
          <cell r="K1468">
            <v>0</v>
          </cell>
          <cell r="L1468" t="str">
            <v>01-Oct-09</v>
          </cell>
          <cell r="M1468" t="str">
            <v>01-Oct-06</v>
          </cell>
          <cell r="N1468">
            <v>3</v>
          </cell>
          <cell r="O1468" t="str">
            <v>1401</v>
          </cell>
          <cell r="P1468" t="str">
            <v>1401</v>
          </cell>
          <cell r="Q1468" t="str">
            <v>15.111</v>
          </cell>
          <cell r="R1468" t="str">
            <v>15.111</v>
          </cell>
          <cell r="S1468" t="str">
            <v>NTS08</v>
          </cell>
        </row>
        <row r="1469">
          <cell r="B1469" t="str">
            <v>NTS12</v>
          </cell>
          <cell r="C1469" t="str">
            <v>3120215001578</v>
          </cell>
          <cell r="D1469" t="str">
            <v>Trần ánh</v>
          </cell>
          <cell r="E1469" t="str">
            <v>Tuyết</v>
          </cell>
          <cell r="F1469">
            <v>14</v>
          </cell>
          <cell r="G1469" t="str">
            <v>Nuôi trồng thuỷ sản</v>
          </cell>
          <cell r="H1469" t="str">
            <v>Khoa Thủy sản</v>
          </cell>
          <cell r="I1469" t="str">
            <v>Thạc sĩ, Giảng viên, Phó BM</v>
          </cell>
          <cell r="J1469">
            <v>3.66</v>
          </cell>
          <cell r="K1469">
            <v>0</v>
          </cell>
          <cell r="L1469" t="str">
            <v>01-Sep-21</v>
          </cell>
          <cell r="M1469" t="str">
            <v>01-Sep-09</v>
          </cell>
          <cell r="N1469">
            <v>3</v>
          </cell>
          <cell r="O1469" t="str">
            <v>1401</v>
          </cell>
          <cell r="P1469" t="str">
            <v>1401</v>
          </cell>
          <cell r="Q1469" t="str">
            <v>15.111</v>
          </cell>
          <cell r="R1469" t="str">
            <v>V.07.01.03</v>
          </cell>
          <cell r="S1469" t="str">
            <v>NTS12</v>
          </cell>
        </row>
        <row r="1470">
          <cell r="B1470" t="str">
            <v>NTS15</v>
          </cell>
          <cell r="C1470" t="str">
            <v>3120215009817</v>
          </cell>
          <cell r="D1470" t="str">
            <v>Nguyễn Thị</v>
          </cell>
          <cell r="E1470" t="str">
            <v>Mai</v>
          </cell>
          <cell r="F1470">
            <v>14</v>
          </cell>
          <cell r="G1470" t="str">
            <v>Dinh dưỡng và Thức ăn thủy sản</v>
          </cell>
          <cell r="H1470" t="str">
            <v>Khoa Thủy sản</v>
          </cell>
          <cell r="I1470" t="str">
            <v>Tiến sĩ, Giảng viên, Phó BM</v>
          </cell>
          <cell r="J1470">
            <v>3.66</v>
          </cell>
          <cell r="K1470">
            <v>0</v>
          </cell>
          <cell r="L1470" t="str">
            <v>01-Aug-20</v>
          </cell>
          <cell r="M1470" t="str">
            <v>01-Aug-09</v>
          </cell>
          <cell r="N1470">
            <v>2</v>
          </cell>
          <cell r="O1470" t="str">
            <v>1403</v>
          </cell>
          <cell r="P1470" t="str">
            <v>1403</v>
          </cell>
          <cell r="Q1470" t="str">
            <v>15.111</v>
          </cell>
          <cell r="R1470" t="str">
            <v>V.07.01.03</v>
          </cell>
          <cell r="S1470" t="str">
            <v>NTS15</v>
          </cell>
        </row>
        <row r="1471">
          <cell r="B1471" t="str">
            <v>NTS16</v>
          </cell>
          <cell r="C1471" t="str">
            <v>3120215011174</v>
          </cell>
          <cell r="D1471" t="str">
            <v>Đào Huy</v>
          </cell>
          <cell r="E1471" t="str">
            <v>Giáp</v>
          </cell>
          <cell r="F1471">
            <v>14</v>
          </cell>
          <cell r="G1471" t="str">
            <v>Nuôi trồng thuỷ sản</v>
          </cell>
          <cell r="H1471" t="str">
            <v>Khoa Thủy sản</v>
          </cell>
          <cell r="I1471" t="str">
            <v/>
          </cell>
          <cell r="J1471">
            <v>2.5499999999999998</v>
          </cell>
          <cell r="K1471">
            <v>0</v>
          </cell>
          <cell r="L1471" t="str">
            <v>01-Aug-08</v>
          </cell>
          <cell r="M1471" t="str">
            <v>01-Aug-08</v>
          </cell>
          <cell r="N1471">
            <v>2</v>
          </cell>
          <cell r="O1471" t="str">
            <v>1401</v>
          </cell>
          <cell r="P1471" t="str">
            <v>1401</v>
          </cell>
          <cell r="Q1471" t="str">
            <v>15.111</v>
          </cell>
          <cell r="R1471" t="str">
            <v>15.111</v>
          </cell>
          <cell r="S1471" t="str">
            <v>NTS16</v>
          </cell>
        </row>
        <row r="1472">
          <cell r="B1472" t="str">
            <v>NTS19</v>
          </cell>
          <cell r="C1472" t="str">
            <v>3120215036878</v>
          </cell>
          <cell r="D1472" t="str">
            <v>Nguyễn Công</v>
          </cell>
          <cell r="E1472" t="str">
            <v>Thiết</v>
          </cell>
          <cell r="F1472">
            <v>14</v>
          </cell>
          <cell r="G1472" t="str">
            <v>Nuôi trồng thuỷ sản</v>
          </cell>
          <cell r="H1472" t="str">
            <v>Khoa Thủy sản</v>
          </cell>
          <cell r="I1472" t="str">
            <v>Thạc sĩ, Giảng viên</v>
          </cell>
          <cell r="J1472">
            <v>3.33</v>
          </cell>
          <cell r="K1472">
            <v>0</v>
          </cell>
          <cell r="L1472" t="str">
            <v>01-Mar-21</v>
          </cell>
          <cell r="M1472" t="str">
            <v>01-Mar-12</v>
          </cell>
          <cell r="N1472">
            <v>3</v>
          </cell>
          <cell r="O1472" t="str">
            <v>1401</v>
          </cell>
          <cell r="P1472" t="str">
            <v>1401</v>
          </cell>
          <cell r="Q1472" t="str">
            <v>15.111</v>
          </cell>
          <cell r="R1472" t="str">
            <v>V.07.01.03</v>
          </cell>
          <cell r="S1472" t="str">
            <v>NTS19</v>
          </cell>
        </row>
        <row r="1473">
          <cell r="B1473" t="str">
            <v>NTS22</v>
          </cell>
          <cell r="C1473" t="str">
            <v>3120215044608</v>
          </cell>
          <cell r="D1473" t="str">
            <v>Nguyễn Thị</v>
          </cell>
          <cell r="E1473" t="str">
            <v>Dung</v>
          </cell>
          <cell r="F1473">
            <v>14</v>
          </cell>
          <cell r="G1473" t="str">
            <v>Nuôi trồng thuỷ sản</v>
          </cell>
          <cell r="H1473" t="str">
            <v>Khoa Thủy sản</v>
          </cell>
          <cell r="I1473" t="str">
            <v>Thạc sĩ, Giảng viên</v>
          </cell>
          <cell r="J1473">
            <v>3</v>
          </cell>
          <cell r="K1473">
            <v>0</v>
          </cell>
          <cell r="L1473" t="str">
            <v>01-Jan-21</v>
          </cell>
          <cell r="M1473" t="str">
            <v>01-Jan-15</v>
          </cell>
          <cell r="N1473">
            <v>3</v>
          </cell>
          <cell r="O1473" t="str">
            <v>1401</v>
          </cell>
          <cell r="P1473" t="str">
            <v>1401</v>
          </cell>
          <cell r="Q1473" t="str">
            <v>15.111</v>
          </cell>
          <cell r="R1473" t="str">
            <v>V.07.01.03</v>
          </cell>
          <cell r="S1473" t="str">
            <v>NTS22</v>
          </cell>
        </row>
        <row r="1474">
          <cell r="B1474" t="str">
            <v/>
          </cell>
          <cell r="C1474" t="str">
            <v/>
          </cell>
          <cell r="D1474" t="str">
            <v>Lại Văn</v>
          </cell>
          <cell r="E1474" t="str">
            <v>Đàm</v>
          </cell>
          <cell r="F1474">
            <v>14</v>
          </cell>
          <cell r="G1474" t="str">
            <v>Môi trường và Bệnh thủy sản</v>
          </cell>
          <cell r="H1474" t="str">
            <v>Khoa Thủy sản</v>
          </cell>
          <cell r="I1474" t="str">
            <v>Nhân viên phục vụ</v>
          </cell>
          <cell r="J1474">
            <v>1</v>
          </cell>
          <cell r="K1474">
            <v>0</v>
          </cell>
          <cell r="L1474" t="str">
            <v>01-Oct-13</v>
          </cell>
          <cell r="M1474" t="str">
            <v>01-Oct-13</v>
          </cell>
          <cell r="N1474">
            <v>4</v>
          </cell>
          <cell r="O1474" t="str">
            <v>1402</v>
          </cell>
          <cell r="P1474" t="str">
            <v>1402</v>
          </cell>
          <cell r="Q1474" t="str">
            <v>01.009</v>
          </cell>
          <cell r="R1474" t="str">
            <v>01.009</v>
          </cell>
          <cell r="S1474" t="str">
            <v/>
          </cell>
        </row>
        <row r="1475">
          <cell r="B1475" t="str">
            <v>NTS05</v>
          </cell>
          <cell r="C1475" t="str">
            <v>3120215001555</v>
          </cell>
          <cell r="D1475" t="str">
            <v>Kim Văn</v>
          </cell>
          <cell r="E1475" t="str">
            <v>Vạn</v>
          </cell>
          <cell r="F1475">
            <v>14</v>
          </cell>
          <cell r="G1475" t="str">
            <v>Môi trường và Bệnh thủy sản</v>
          </cell>
          <cell r="H1475" t="str">
            <v>Khoa Thủy sản</v>
          </cell>
          <cell r="I1475" t="str">
            <v>PGS.TS. Giảng viên cao cấp, Trưởng khoa</v>
          </cell>
          <cell r="J1475">
            <v>6.56</v>
          </cell>
          <cell r="K1475">
            <v>0</v>
          </cell>
          <cell r="L1475" t="str">
            <v>17-Jul-20</v>
          </cell>
          <cell r="M1475" t="str">
            <v>17-Jul-18</v>
          </cell>
          <cell r="N1475">
            <v>2</v>
          </cell>
          <cell r="O1475" t="str">
            <v>1402</v>
          </cell>
          <cell r="P1475" t="str">
            <v>1402</v>
          </cell>
          <cell r="Q1475" t="str">
            <v>15.109</v>
          </cell>
          <cell r="R1475" t="str">
            <v>V.07.01.01</v>
          </cell>
          <cell r="S1475" t="str">
            <v>NTS05</v>
          </cell>
        </row>
        <row r="1476">
          <cell r="B1476" t="str">
            <v>NTS13</v>
          </cell>
          <cell r="C1476" t="str">
            <v>3120215001584</v>
          </cell>
          <cell r="D1476" t="str">
            <v>Trương Đình</v>
          </cell>
          <cell r="E1476" t="str">
            <v>Hoài</v>
          </cell>
          <cell r="F1476">
            <v>14</v>
          </cell>
          <cell r="G1476" t="str">
            <v>Môi trường và Bệnh thủy sản</v>
          </cell>
          <cell r="H1476" t="str">
            <v>Khoa Thủy sản</v>
          </cell>
          <cell r="I1476" t="str">
            <v>PGS.TS, Giảng viên cao cấp, Phó Trưởng Khoa, Trưởng BM</v>
          </cell>
          <cell r="J1476">
            <v>6.2</v>
          </cell>
          <cell r="K1476">
            <v>0</v>
          </cell>
          <cell r="L1476" t="str">
            <v>27-Jun-22</v>
          </cell>
          <cell r="M1476" t="str">
            <v>27-Jun-22</v>
          </cell>
          <cell r="N1476">
            <v>2</v>
          </cell>
          <cell r="O1476" t="str">
            <v>1402</v>
          </cell>
          <cell r="P1476" t="str">
            <v>1402</v>
          </cell>
          <cell r="Q1476" t="str">
            <v>15.109</v>
          </cell>
          <cell r="R1476" t="str">
            <v>V.07.01.01</v>
          </cell>
          <cell r="S1476" t="str">
            <v>NTS13</v>
          </cell>
        </row>
        <row r="1477">
          <cell r="B1477" t="str">
            <v/>
          </cell>
          <cell r="C1477" t="str">
            <v>3120215033755</v>
          </cell>
          <cell r="D1477" t="str">
            <v>Nguyễn Văn</v>
          </cell>
          <cell r="E1477" t="str">
            <v>Tuyến</v>
          </cell>
          <cell r="F1477">
            <v>14</v>
          </cell>
          <cell r="G1477" t="str">
            <v>Môi trường và Bệnh thủy sản</v>
          </cell>
          <cell r="H1477" t="str">
            <v>Khoa Thủy sản</v>
          </cell>
          <cell r="I1477" t="str">
            <v>Thạc sĩ, Kỹ sư</v>
          </cell>
          <cell r="J1477">
            <v>3</v>
          </cell>
          <cell r="K1477">
            <v>0</v>
          </cell>
          <cell r="L1477" t="str">
            <v>01-Mar-19</v>
          </cell>
          <cell r="M1477" t="str">
            <v>01-Mar-14</v>
          </cell>
          <cell r="N1477">
            <v>3</v>
          </cell>
          <cell r="O1477" t="str">
            <v>1402</v>
          </cell>
          <cell r="P1477" t="str">
            <v>1402</v>
          </cell>
          <cell r="Q1477" t="str">
            <v>13.095</v>
          </cell>
          <cell r="R1477" t="str">
            <v>V.05.02.07</v>
          </cell>
          <cell r="S1477" t="str">
            <v/>
          </cell>
        </row>
        <row r="1478">
          <cell r="B1478" t="str">
            <v>NTS18</v>
          </cell>
          <cell r="C1478" t="str">
            <v>3120215033761</v>
          </cell>
          <cell r="D1478" t="str">
            <v>Trịnh Thị</v>
          </cell>
          <cell r="E1478" t="str">
            <v>Trang</v>
          </cell>
          <cell r="F1478">
            <v>14</v>
          </cell>
          <cell r="G1478" t="str">
            <v>Môi trường và Bệnh thủy sản</v>
          </cell>
          <cell r="H1478" t="str">
            <v>Khoa Thủy sản</v>
          </cell>
          <cell r="I1478" t="str">
            <v>Tiến sĩ, Giảng viên</v>
          </cell>
          <cell r="J1478">
            <v>3.33</v>
          </cell>
          <cell r="K1478">
            <v>0</v>
          </cell>
          <cell r="L1478" t="str">
            <v>01-Mar-20</v>
          </cell>
          <cell r="M1478" t="str">
            <v>01-Mar-11</v>
          </cell>
          <cell r="N1478">
            <v>2</v>
          </cell>
          <cell r="O1478" t="str">
            <v>1402</v>
          </cell>
          <cell r="P1478" t="str">
            <v>1402</v>
          </cell>
          <cell r="Q1478" t="str">
            <v>15.111</v>
          </cell>
          <cell r="R1478" t="str">
            <v>V.07.01.03</v>
          </cell>
          <cell r="S1478" t="str">
            <v>NTS18</v>
          </cell>
        </row>
        <row r="1479">
          <cell r="B1479" t="str">
            <v>NTS21</v>
          </cell>
          <cell r="C1479" t="str">
            <v>3120215041911</v>
          </cell>
          <cell r="D1479" t="str">
            <v>Đoàn Thị</v>
          </cell>
          <cell r="E1479" t="str">
            <v>Nhinh</v>
          </cell>
          <cell r="F1479">
            <v>14</v>
          </cell>
          <cell r="G1479" t="str">
            <v>Môi trường và Bệnh thủy sản</v>
          </cell>
          <cell r="H1479" t="str">
            <v>Khoa Thủy sản</v>
          </cell>
          <cell r="I1479" t="str">
            <v>Thạc sĩ, Giảng viên</v>
          </cell>
          <cell r="J1479">
            <v>3</v>
          </cell>
          <cell r="K1479">
            <v>0</v>
          </cell>
          <cell r="L1479" t="str">
            <v>01-Jan-20</v>
          </cell>
          <cell r="M1479" t="str">
            <v>01-Jan-14</v>
          </cell>
          <cell r="N1479">
            <v>3</v>
          </cell>
          <cell r="O1479" t="str">
            <v>1402</v>
          </cell>
          <cell r="P1479" t="str">
            <v>1402</v>
          </cell>
          <cell r="Q1479" t="str">
            <v>15.111</v>
          </cell>
          <cell r="R1479" t="str">
            <v>V.07.01.03</v>
          </cell>
          <cell r="S1479" t="str">
            <v>NTS21</v>
          </cell>
        </row>
        <row r="1480">
          <cell r="B1480" t="str">
            <v>NTS20</v>
          </cell>
          <cell r="C1480" t="str">
            <v>3120215041940</v>
          </cell>
          <cell r="D1480" t="str">
            <v>Đoàn Thanh</v>
          </cell>
          <cell r="E1480" t="str">
            <v>Loan</v>
          </cell>
          <cell r="F1480">
            <v>14</v>
          </cell>
          <cell r="G1480" t="str">
            <v>Môi trường và Bệnh thủy sản</v>
          </cell>
          <cell r="H1480" t="str">
            <v>Khoa Thủy sản</v>
          </cell>
          <cell r="I1480" t="str">
            <v>Tiến sĩ, Giảng viên</v>
          </cell>
          <cell r="J1480">
            <v>3.33</v>
          </cell>
          <cell r="K1480">
            <v>0</v>
          </cell>
          <cell r="L1480" t="str">
            <v>01-Jan-20</v>
          </cell>
          <cell r="M1480" t="str">
            <v>01-Jan-14</v>
          </cell>
          <cell r="N1480">
            <v>2</v>
          </cell>
          <cell r="O1480" t="str">
            <v>1402</v>
          </cell>
          <cell r="P1480" t="str">
            <v>1402</v>
          </cell>
          <cell r="Q1480" t="str">
            <v>15.111</v>
          </cell>
          <cell r="R1480" t="str">
            <v>V.07.01.03</v>
          </cell>
          <cell r="S1480" t="str">
            <v>NTS20</v>
          </cell>
        </row>
        <row r="1481">
          <cell r="B1481" t="str">
            <v/>
          </cell>
          <cell r="C1481" t="str">
            <v>3120215050261</v>
          </cell>
          <cell r="D1481" t="str">
            <v>Trần Quang</v>
          </cell>
          <cell r="E1481" t="str">
            <v>Hưng</v>
          </cell>
          <cell r="F1481">
            <v>14</v>
          </cell>
          <cell r="G1481" t="str">
            <v>Dinh dưỡng và Thức ăn thủy sản</v>
          </cell>
          <cell r="H1481" t="str">
            <v>Khoa Thủy sản</v>
          </cell>
          <cell r="I1481" t="str">
            <v>Thạc sĩ, Kỹ thuật viên</v>
          </cell>
          <cell r="J1481">
            <v>1.58</v>
          </cell>
          <cell r="K1481">
            <v>0</v>
          </cell>
          <cell r="L1481" t="str">
            <v>01-Oct-15</v>
          </cell>
          <cell r="M1481" t="str">
            <v>01-Oct-15</v>
          </cell>
          <cell r="N1481">
            <v>3</v>
          </cell>
          <cell r="O1481" t="str">
            <v>1403</v>
          </cell>
          <cell r="P1481" t="str">
            <v>1403</v>
          </cell>
          <cell r="Q1481" t="str">
            <v>13.096</v>
          </cell>
          <cell r="R1481" t="str">
            <v>13.096</v>
          </cell>
          <cell r="S1481" t="str">
            <v/>
          </cell>
        </row>
        <row r="1482">
          <cell r="B1482" t="str">
            <v>DTS01</v>
          </cell>
          <cell r="C1482" t="str">
            <v>3120215001503</v>
          </cell>
          <cell r="D1482" t="str">
            <v>Võ Quý</v>
          </cell>
          <cell r="E1482" t="str">
            <v>Hoan</v>
          </cell>
          <cell r="F1482">
            <v>14</v>
          </cell>
          <cell r="G1482" t="str">
            <v>Dinh dưỡng và Thức ăn thủy sản</v>
          </cell>
          <cell r="H1482" t="str">
            <v>Khoa Thủy sản</v>
          </cell>
          <cell r="I1482" t="str">
            <v>Thạc sĩ, Giảng viên chính</v>
          </cell>
          <cell r="J1482">
            <v>6.1</v>
          </cell>
          <cell r="K1482">
            <v>0</v>
          </cell>
          <cell r="L1482" t="str">
            <v>01-Oct-16</v>
          </cell>
          <cell r="M1482" t="str">
            <v>01-Jul-03</v>
          </cell>
          <cell r="N1482">
            <v>3</v>
          </cell>
          <cell r="O1482" t="str">
            <v>1403</v>
          </cell>
          <cell r="P1482" t="str">
            <v>1403</v>
          </cell>
          <cell r="Q1482" t="str">
            <v>15.110</v>
          </cell>
          <cell r="R1482" t="str">
            <v>V.07.01.02</v>
          </cell>
          <cell r="S1482" t="str">
            <v>DTS01</v>
          </cell>
        </row>
        <row r="1483">
          <cell r="B1483" t="str">
            <v>DTS02</v>
          </cell>
          <cell r="C1483" t="str">
            <v>3120215005504</v>
          </cell>
          <cell r="D1483" t="str">
            <v>Trần Thị Nắng</v>
          </cell>
          <cell r="E1483" t="str">
            <v>Thu</v>
          </cell>
          <cell r="F1483">
            <v>14</v>
          </cell>
          <cell r="G1483" t="str">
            <v>Dinh dưỡng và Thức ăn thủy sản</v>
          </cell>
          <cell r="H1483" t="str">
            <v>Khoa Thủy sản</v>
          </cell>
          <cell r="I1483" t="str">
            <v>PGS.TS. Giảng viên cao cấp, Phó trưởng khoa, Trưởng BM</v>
          </cell>
          <cell r="J1483">
            <v>6.56</v>
          </cell>
          <cell r="K1483">
            <v>0</v>
          </cell>
          <cell r="L1483" t="str">
            <v>30-Dec-19</v>
          </cell>
          <cell r="M1483" t="str">
            <v>30-Dec-16</v>
          </cell>
          <cell r="N1483">
            <v>2</v>
          </cell>
          <cell r="O1483" t="str">
            <v>1403</v>
          </cell>
          <cell r="P1483" t="str">
            <v>1403</v>
          </cell>
          <cell r="Q1483" t="str">
            <v>15.109</v>
          </cell>
          <cell r="R1483" t="str">
            <v>V.07.01.01</v>
          </cell>
          <cell r="S1483" t="str">
            <v>DTS02</v>
          </cell>
        </row>
        <row r="1484">
          <cell r="B1484" t="str">
            <v>DTS03</v>
          </cell>
          <cell r="C1484" t="str">
            <v>3120215009948</v>
          </cell>
          <cell r="D1484" t="str">
            <v>Phạm Thị Lam</v>
          </cell>
          <cell r="E1484" t="str">
            <v>Hồng</v>
          </cell>
          <cell r="F1484">
            <v>14</v>
          </cell>
          <cell r="G1484" t="str">
            <v>Dinh dưỡng và Thức ăn thủy sản</v>
          </cell>
          <cell r="H1484" t="str">
            <v>Khoa Thủy sản</v>
          </cell>
          <cell r="I1484" t="str">
            <v>Thạc sĩ, Giảng viên</v>
          </cell>
          <cell r="J1484">
            <v>4.32</v>
          </cell>
          <cell r="K1484">
            <v>0</v>
          </cell>
          <cell r="L1484" t="str">
            <v>01-Oct-20</v>
          </cell>
          <cell r="M1484" t="str">
            <v>01-Dec-06</v>
          </cell>
          <cell r="N1484">
            <v>3</v>
          </cell>
          <cell r="O1484" t="str">
            <v>1403</v>
          </cell>
          <cell r="P1484" t="str">
            <v>1403</v>
          </cell>
          <cell r="Q1484" t="str">
            <v>15.111</v>
          </cell>
          <cell r="R1484" t="str">
            <v>V.07.01.03</v>
          </cell>
          <cell r="S1484" t="str">
            <v>DTS03</v>
          </cell>
        </row>
        <row r="1485">
          <cell r="B1485" t="str">
            <v>DTS04</v>
          </cell>
          <cell r="C1485" t="str">
            <v>3120215033262</v>
          </cell>
          <cell r="D1485" t="str">
            <v>Nguyễn Thị</v>
          </cell>
          <cell r="E1485" t="str">
            <v>Hậu</v>
          </cell>
          <cell r="F1485">
            <v>14</v>
          </cell>
          <cell r="G1485" t="str">
            <v>Dinh dưỡng và Thức ăn thủy sản</v>
          </cell>
          <cell r="H1485" t="str">
            <v>Khoa Thủy sản</v>
          </cell>
          <cell r="I1485" t="str">
            <v>Giảng viên</v>
          </cell>
          <cell r="J1485">
            <v>3</v>
          </cell>
          <cell r="K1485">
            <v>0</v>
          </cell>
          <cell r="L1485" t="str">
            <v>01-Mar-17</v>
          </cell>
          <cell r="M1485" t="str">
            <v>01-Mar-11</v>
          </cell>
          <cell r="N1485">
            <v>3</v>
          </cell>
          <cell r="O1485" t="str">
            <v>1403</v>
          </cell>
          <cell r="P1485" t="str">
            <v>1403</v>
          </cell>
          <cell r="Q1485" t="str">
            <v>15.111</v>
          </cell>
          <cell r="R1485" t="str">
            <v>V.07.01.03</v>
          </cell>
          <cell r="S1485" t="str">
            <v>DTS04</v>
          </cell>
        </row>
        <row r="1486">
          <cell r="B1486" t="str">
            <v/>
          </cell>
          <cell r="C1486" t="str">
            <v/>
          </cell>
          <cell r="D1486" t="str">
            <v>Nguyễn Đương</v>
          </cell>
          <cell r="E1486" t="str">
            <v>Nhã</v>
          </cell>
          <cell r="F1486">
            <v>14</v>
          </cell>
          <cell r="G1486" t="str">
            <v>Dinh dưỡng và Thức ăn thủy sản</v>
          </cell>
          <cell r="H1486" t="str">
            <v>Khoa Thủy sản</v>
          </cell>
          <cell r="I1486" t="str">
            <v>Tiến sĩ, Nghiên cứu viên</v>
          </cell>
          <cell r="J1486">
            <v>2.67</v>
          </cell>
          <cell r="K1486">
            <v>0</v>
          </cell>
          <cell r="L1486" t="str">
            <v>01-Apr-16</v>
          </cell>
          <cell r="M1486" t="str">
            <v>01-Apr-16</v>
          </cell>
          <cell r="N1486">
            <v>2</v>
          </cell>
          <cell r="O1486" t="str">
            <v>1403</v>
          </cell>
          <cell r="P1486" t="str">
            <v>1403</v>
          </cell>
          <cell r="Q1486" t="str">
            <v>13.092</v>
          </cell>
          <cell r="R1486" t="str">
            <v>13.092</v>
          </cell>
          <cell r="S1486" t="str">
            <v/>
          </cell>
        </row>
        <row r="1487">
          <cell r="B1487" t="str">
            <v/>
          </cell>
          <cell r="C1487" t="str">
            <v/>
          </cell>
          <cell r="D1487" t="str">
            <v>Đỗ Thị</v>
          </cell>
          <cell r="E1487" t="str">
            <v>Nhâm</v>
          </cell>
          <cell r="F1487">
            <v>14</v>
          </cell>
          <cell r="G1487" t="str">
            <v>Dinh dưỡng và Thức ăn thủy sản</v>
          </cell>
          <cell r="H1487" t="str">
            <v>Khoa Thủy sản</v>
          </cell>
          <cell r="I1487" t="str">
            <v>Kế toán viên trung cấp</v>
          </cell>
          <cell r="J1487">
            <v>1.86</v>
          </cell>
          <cell r="K1487">
            <v>0</v>
          </cell>
          <cell r="L1487" t="str">
            <v>01-Jun-18</v>
          </cell>
          <cell r="M1487" t="str">
            <v>01-Jun-18</v>
          </cell>
          <cell r="N1487">
            <v>6</v>
          </cell>
          <cell r="O1487" t="str">
            <v>1403</v>
          </cell>
          <cell r="P1487" t="str">
            <v>1403</v>
          </cell>
          <cell r="Q1487" t="str">
            <v>06.032</v>
          </cell>
          <cell r="R1487" t="str">
            <v>06.032</v>
          </cell>
          <cell r="S1487" t="str">
            <v/>
          </cell>
        </row>
        <row r="1488">
          <cell r="B1488" t="str">
            <v/>
          </cell>
          <cell r="C1488" t="str">
            <v>3120215058835</v>
          </cell>
          <cell r="D1488" t="str">
            <v>Lê Xuân</v>
          </cell>
          <cell r="E1488" t="str">
            <v>Chinh</v>
          </cell>
          <cell r="F1488">
            <v>14</v>
          </cell>
          <cell r="G1488" t="str">
            <v>Dinh dưỡng và Thức ăn thủy sản</v>
          </cell>
          <cell r="H1488" t="str">
            <v>Khoa Thủy sản</v>
          </cell>
          <cell r="I1488" t="str">
            <v>Nghiên cứu viên</v>
          </cell>
          <cell r="J1488">
            <v>1.9890000000000001</v>
          </cell>
          <cell r="K1488">
            <v>0</v>
          </cell>
          <cell r="L1488" t="str">
            <v>01-Jul-22</v>
          </cell>
          <cell r="M1488" t="str">
            <v>01-Dec-21</v>
          </cell>
          <cell r="N1488">
            <v>4</v>
          </cell>
          <cell r="O1488" t="str">
            <v>1403</v>
          </cell>
          <cell r="P1488" t="str">
            <v>1403</v>
          </cell>
          <cell r="Q1488" t="str">
            <v>13.092</v>
          </cell>
          <cell r="R1488" t="str">
            <v>V.05.01.03</v>
          </cell>
          <cell r="S1488" t="str">
            <v/>
          </cell>
        </row>
        <row r="1489">
          <cell r="B1489" t="str">
            <v/>
          </cell>
          <cell r="C1489" t="str">
            <v>3120215046337</v>
          </cell>
          <cell r="D1489" t="str">
            <v>Mai Văn</v>
          </cell>
          <cell r="E1489" t="str">
            <v>Tùng</v>
          </cell>
          <cell r="F1489">
            <v>14</v>
          </cell>
          <cell r="G1489" t="str">
            <v>Dinh dưỡng và Thức ăn thủy sản</v>
          </cell>
          <cell r="H1489" t="str">
            <v>Khoa Thủy sản</v>
          </cell>
          <cell r="I1489" t="str">
            <v>Thạc sĩ, Kỹ sư</v>
          </cell>
          <cell r="J1489">
            <v>2.67</v>
          </cell>
          <cell r="K1489">
            <v>0</v>
          </cell>
          <cell r="L1489" t="str">
            <v>01-Jan-21</v>
          </cell>
          <cell r="M1489" t="str">
            <v>01-Jan-18</v>
          </cell>
          <cell r="N1489">
            <v>3</v>
          </cell>
          <cell r="O1489" t="str">
            <v>1403</v>
          </cell>
          <cell r="P1489" t="str">
            <v>1403</v>
          </cell>
          <cell r="Q1489" t="str">
            <v>13.095</v>
          </cell>
          <cell r="R1489" t="str">
            <v>13.095</v>
          </cell>
          <cell r="S1489" t="str">
            <v/>
          </cell>
        </row>
        <row r="1490">
          <cell r="B1490" t="str">
            <v/>
          </cell>
          <cell r="C1490" t="str">
            <v>3120215049023</v>
          </cell>
          <cell r="D1490" t="str">
            <v>Nguyễn Thị</v>
          </cell>
          <cell r="E1490" t="str">
            <v>Toàn</v>
          </cell>
          <cell r="F1490">
            <v>14</v>
          </cell>
          <cell r="G1490" t="str">
            <v>Văn phòng Khoa Thủy sản</v>
          </cell>
          <cell r="H1490" t="str">
            <v>Khoa Thủy sản</v>
          </cell>
          <cell r="I1490" t="str">
            <v>Chyên viên</v>
          </cell>
          <cell r="J1490">
            <v>2.67</v>
          </cell>
          <cell r="K1490">
            <v>0</v>
          </cell>
          <cell r="L1490" t="str">
            <v>01-Jan-20</v>
          </cell>
          <cell r="M1490" t="str">
            <v>01-Jan-17</v>
          </cell>
          <cell r="N1490">
            <v>4</v>
          </cell>
          <cell r="O1490" t="str">
            <v>1409</v>
          </cell>
          <cell r="P1490" t="str">
            <v>1409</v>
          </cell>
          <cell r="Q1490" t="str">
            <v>01.003</v>
          </cell>
          <cell r="R1490" t="str">
            <v>01.003</v>
          </cell>
          <cell r="S1490" t="str">
            <v/>
          </cell>
        </row>
        <row r="1491">
          <cell r="B1491" t="str">
            <v/>
          </cell>
          <cell r="C1491" t="str">
            <v>3120205845006</v>
          </cell>
          <cell r="D1491" t="str">
            <v>Nguyễn Thị Diệu</v>
          </cell>
          <cell r="E1491" t="str">
            <v>Linh</v>
          </cell>
          <cell r="F1491">
            <v>14</v>
          </cell>
          <cell r="G1491" t="str">
            <v>Văn phòng Khoa Thủy sản</v>
          </cell>
          <cell r="H1491" t="str">
            <v>Khoa Thủy sản</v>
          </cell>
          <cell r="I1491" t="str">
            <v>Nhân viên phục vụ</v>
          </cell>
          <cell r="J1491">
            <v>1.36</v>
          </cell>
          <cell r="K1491">
            <v>0</v>
          </cell>
          <cell r="L1491" t="str">
            <v>04-Aug-15</v>
          </cell>
          <cell r="M1491" t="str">
            <v>04-Aug-15</v>
          </cell>
          <cell r="N1491">
            <v>8</v>
          </cell>
          <cell r="O1491" t="str">
            <v>1409</v>
          </cell>
          <cell r="P1491" t="str">
            <v>1409</v>
          </cell>
          <cell r="Q1491" t="str">
            <v>01.009</v>
          </cell>
          <cell r="R1491" t="str">
            <v>01.009</v>
          </cell>
          <cell r="S1491" t="str">
            <v/>
          </cell>
        </row>
        <row r="1492">
          <cell r="B1492" t="str">
            <v/>
          </cell>
          <cell r="C1492" t="str">
            <v>3120205113791</v>
          </cell>
          <cell r="D1492" t="str">
            <v>Đặng Tiến</v>
          </cell>
          <cell r="E1492" t="str">
            <v>Dũng</v>
          </cell>
          <cell r="F1492">
            <v>14</v>
          </cell>
          <cell r="G1492" t="str">
            <v>Văn phòng Khoa Thủy sản</v>
          </cell>
          <cell r="H1492" t="str">
            <v>Khoa Thủy sản</v>
          </cell>
          <cell r="I1492" t="str">
            <v>Thạc sĩ, Chuyên viên</v>
          </cell>
          <cell r="J1492">
            <v>2.67</v>
          </cell>
          <cell r="K1492">
            <v>0</v>
          </cell>
          <cell r="L1492" t="str">
            <v>01-Jan-20</v>
          </cell>
          <cell r="M1492" t="str">
            <v>01-Jan-17</v>
          </cell>
          <cell r="N1492">
            <v>3</v>
          </cell>
          <cell r="O1492" t="str">
            <v>1409</v>
          </cell>
          <cell r="P1492" t="str">
            <v>1409</v>
          </cell>
          <cell r="Q1492" t="str">
            <v>01.003</v>
          </cell>
          <cell r="R1492" t="str">
            <v>01.003</v>
          </cell>
          <cell r="S1492" t="str">
            <v/>
          </cell>
        </row>
        <row r="1493">
          <cell r="B1493" t="str">
            <v>TG700</v>
          </cell>
          <cell r="C1493" t="str">
            <v>3120215052215</v>
          </cell>
          <cell r="D1493" t="str">
            <v>Lê Văn</v>
          </cell>
          <cell r="E1493" t="str">
            <v>Khoa</v>
          </cell>
          <cell r="F1493">
            <v>14</v>
          </cell>
          <cell r="G1493" t="str">
            <v>Văn phòng Khoa Thủy sản</v>
          </cell>
          <cell r="H1493" t="str">
            <v>Khoa Thủy sản</v>
          </cell>
          <cell r="I1493" t="str">
            <v>Tiến sĩ, Chuyên viên</v>
          </cell>
          <cell r="J1493">
            <v>2.34</v>
          </cell>
          <cell r="K1493">
            <v>0</v>
          </cell>
          <cell r="L1493" t="str">
            <v>01-Sep-17</v>
          </cell>
          <cell r="M1493" t="str">
            <v>01-Jun-16</v>
          </cell>
          <cell r="N1493">
            <v>2</v>
          </cell>
          <cell r="O1493" t="str">
            <v>1409</v>
          </cell>
          <cell r="P1493" t="str">
            <v>1409</v>
          </cell>
          <cell r="Q1493" t="str">
            <v>01.003</v>
          </cell>
          <cell r="R1493" t="str">
            <v>01.003</v>
          </cell>
          <cell r="S1493" t="str">
            <v>TG700</v>
          </cell>
        </row>
        <row r="1494">
          <cell r="B1494" t="str">
            <v/>
          </cell>
          <cell r="C1494" t="str">
            <v>3120205361086</v>
          </cell>
          <cell r="D1494" t="str">
            <v>Nguyễn Thị</v>
          </cell>
          <cell r="E1494" t="str">
            <v>Năng</v>
          </cell>
          <cell r="F1494">
            <v>14</v>
          </cell>
          <cell r="G1494" t="str">
            <v>Văn phòng Khoa Thủy sản</v>
          </cell>
          <cell r="H1494" t="str">
            <v>Khoa Thủy sản</v>
          </cell>
          <cell r="I1494" t="str">
            <v>Thạc sĩ, Chuyên viên</v>
          </cell>
          <cell r="J1494">
            <v>2.34</v>
          </cell>
          <cell r="K1494">
            <v>0</v>
          </cell>
          <cell r="L1494" t="str">
            <v>01-Jan-19</v>
          </cell>
          <cell r="M1494" t="str">
            <v>01-Jan-19</v>
          </cell>
          <cell r="N1494">
            <v>3</v>
          </cell>
          <cell r="O1494" t="str">
            <v>1409</v>
          </cell>
          <cell r="P1494" t="str">
            <v>1409</v>
          </cell>
          <cell r="Q1494" t="str">
            <v>01.003</v>
          </cell>
          <cell r="R1494" t="str">
            <v>01.003</v>
          </cell>
          <cell r="S1494" t="str">
            <v/>
          </cell>
        </row>
        <row r="1495">
          <cell r="B1495" t="str">
            <v/>
          </cell>
          <cell r="C1495" t="str">
            <v/>
          </cell>
          <cell r="D1495" t="str">
            <v>Phạm Việt</v>
          </cell>
          <cell r="E1495" t="str">
            <v>Nguyên</v>
          </cell>
          <cell r="F1495">
            <v>14</v>
          </cell>
          <cell r="G1495" t="str">
            <v>Dinh dưỡng và Thức ăn thủy sản</v>
          </cell>
          <cell r="H1495" t="str">
            <v>Khoa Thủy sản</v>
          </cell>
          <cell r="I1495" t="str">
            <v>Nghiên cứu viên</v>
          </cell>
          <cell r="J1495">
            <v>1.9890000000000001</v>
          </cell>
          <cell r="K1495">
            <v>0</v>
          </cell>
          <cell r="L1495" t="str">
            <v>01-Jun-17</v>
          </cell>
          <cell r="M1495" t="str">
            <v>01-Jun-17</v>
          </cell>
          <cell r="N1495">
            <v>4</v>
          </cell>
          <cell r="O1495" t="str">
            <v>1403</v>
          </cell>
          <cell r="P1495" t="str">
            <v>1403</v>
          </cell>
          <cell r="Q1495" t="str">
            <v>13.092</v>
          </cell>
          <cell r="R1495" t="str">
            <v>13.092</v>
          </cell>
          <cell r="S1495" t="str">
            <v/>
          </cell>
        </row>
        <row r="1496">
          <cell r="B1496" t="str">
            <v/>
          </cell>
          <cell r="C1496" t="str">
            <v>3120215055706</v>
          </cell>
          <cell r="D1496" t="str">
            <v>Lê Văn</v>
          </cell>
          <cell r="E1496" t="str">
            <v>Giang</v>
          </cell>
          <cell r="F1496">
            <v>14</v>
          </cell>
          <cell r="G1496" t="str">
            <v>Môi trường và Bệnh thủy sản</v>
          </cell>
          <cell r="H1496" t="str">
            <v>Khoa Thủy sản</v>
          </cell>
          <cell r="I1496" t="str">
            <v>Kỹ sư</v>
          </cell>
          <cell r="J1496">
            <v>1.9890000000000001</v>
          </cell>
          <cell r="K1496">
            <v>0</v>
          </cell>
          <cell r="L1496" t="str">
            <v>01-Jul-17</v>
          </cell>
          <cell r="M1496" t="str">
            <v>01-Jul-17</v>
          </cell>
          <cell r="N1496">
            <v>4</v>
          </cell>
          <cell r="O1496" t="str">
            <v>1402</v>
          </cell>
          <cell r="P1496" t="str">
            <v>1402</v>
          </cell>
          <cell r="Q1496" t="str">
            <v>13.095</v>
          </cell>
          <cell r="R1496" t="str">
            <v>V.05.02.07</v>
          </cell>
          <cell r="S1496" t="str">
            <v/>
          </cell>
        </row>
        <row r="1497">
          <cell r="B1497" t="str">
            <v>BTS01</v>
          </cell>
          <cell r="C1497" t="str">
            <v>3120215056195</v>
          </cell>
          <cell r="D1497" t="str">
            <v>Lê Việt</v>
          </cell>
          <cell r="E1497" t="str">
            <v>Dũng</v>
          </cell>
          <cell r="F1497">
            <v>14</v>
          </cell>
          <cell r="G1497" t="str">
            <v>Nuôi trồng thuỷ sản</v>
          </cell>
          <cell r="H1497" t="str">
            <v>Khoa Thủy sản</v>
          </cell>
          <cell r="I1497" t="str">
            <v>Tiến sĩ, Giảng viên, Trưởng BM</v>
          </cell>
          <cell r="J1497">
            <v>3.33</v>
          </cell>
          <cell r="K1497">
            <v>0</v>
          </cell>
          <cell r="L1497" t="str">
            <v>01-Nov-20</v>
          </cell>
          <cell r="M1497" t="str">
            <v>01-Nov-18</v>
          </cell>
          <cell r="N1497">
            <v>2</v>
          </cell>
          <cell r="O1497" t="str">
            <v>1401</v>
          </cell>
          <cell r="P1497" t="str">
            <v>1401</v>
          </cell>
          <cell r="Q1497" t="str">
            <v>15.111</v>
          </cell>
          <cell r="R1497" t="str">
            <v>V.07.01.03</v>
          </cell>
          <cell r="S1497" t="str">
            <v>BTS01</v>
          </cell>
        </row>
        <row r="1498">
          <cell r="B1498" t="str">
            <v/>
          </cell>
          <cell r="C1498" t="str">
            <v>3120215056432</v>
          </cell>
          <cell r="D1498" t="str">
            <v>Vũ Đức</v>
          </cell>
          <cell r="E1498" t="str">
            <v>Mạnh</v>
          </cell>
          <cell r="F1498">
            <v>14</v>
          </cell>
          <cell r="G1498" t="str">
            <v>Nuôi trồng thuỷ sản</v>
          </cell>
          <cell r="H1498" t="str">
            <v>Khoa Thủy sản</v>
          </cell>
          <cell r="I1498" t="str">
            <v>Thạc sĩ, Kỹ sư</v>
          </cell>
          <cell r="J1498">
            <v>2.34</v>
          </cell>
          <cell r="K1498">
            <v>0</v>
          </cell>
          <cell r="L1498" t="str">
            <v>01-Apr-19</v>
          </cell>
          <cell r="M1498" t="str">
            <v>01-Apr-19</v>
          </cell>
          <cell r="N1498">
            <v>3</v>
          </cell>
          <cell r="O1498" t="str">
            <v>1401</v>
          </cell>
          <cell r="P1498" t="str">
            <v>1401</v>
          </cell>
          <cell r="Q1498" t="str">
            <v>13.095</v>
          </cell>
          <cell r="R1498" t="str">
            <v>V.05.02.07</v>
          </cell>
          <cell r="S1498" t="str">
            <v/>
          </cell>
        </row>
        <row r="1499">
          <cell r="B1499" t="str">
            <v/>
          </cell>
          <cell r="C1499" t="str">
            <v/>
          </cell>
          <cell r="D1499" t="str">
            <v>Chu Đức</v>
          </cell>
          <cell r="E1499" t="str">
            <v>Quý</v>
          </cell>
          <cell r="F1499">
            <v>14</v>
          </cell>
          <cell r="G1499" t="str">
            <v>Môi trường và Bệnh thủy sản</v>
          </cell>
          <cell r="H1499" t="str">
            <v>Khoa Thủy sản</v>
          </cell>
          <cell r="I1499" t="str">
            <v>Nghiên cứu viên</v>
          </cell>
          <cell r="J1499">
            <v>1.9890000000000001</v>
          </cell>
          <cell r="K1499">
            <v>0</v>
          </cell>
          <cell r="L1499" t="str">
            <v>01-Jan-18</v>
          </cell>
          <cell r="M1499" t="str">
            <v>01-Jan-18</v>
          </cell>
          <cell r="N1499">
            <v>4</v>
          </cell>
          <cell r="O1499" t="str">
            <v>1402</v>
          </cell>
          <cell r="P1499" t="str">
            <v>1402</v>
          </cell>
          <cell r="Q1499" t="str">
            <v>13.092</v>
          </cell>
          <cell r="R1499" t="str">
            <v>13.092</v>
          </cell>
          <cell r="S1499" t="str">
            <v/>
          </cell>
        </row>
        <row r="1500">
          <cell r="B1500" t="str">
            <v/>
          </cell>
          <cell r="C1500" t="str">
            <v/>
          </cell>
          <cell r="D1500" t="str">
            <v>Phạm Thị</v>
          </cell>
          <cell r="E1500" t="str">
            <v>Thắm</v>
          </cell>
          <cell r="F1500">
            <v>14</v>
          </cell>
          <cell r="G1500" t="str">
            <v>Môi trường và Bệnh thủy sản</v>
          </cell>
          <cell r="H1500" t="str">
            <v>Khoa Thủy sản</v>
          </cell>
          <cell r="I1500" t="str">
            <v>Nghiên cứu viên</v>
          </cell>
          <cell r="J1500">
            <v>1.9890000000000001</v>
          </cell>
          <cell r="K1500">
            <v>0</v>
          </cell>
          <cell r="L1500" t="str">
            <v>01-Jan-18</v>
          </cell>
          <cell r="M1500" t="str">
            <v>01-Jan-18</v>
          </cell>
          <cell r="N1500">
            <v>4</v>
          </cell>
          <cell r="O1500" t="str">
            <v>1402</v>
          </cell>
          <cell r="P1500" t="str">
            <v>1402</v>
          </cell>
          <cell r="Q1500" t="str">
            <v>13.092</v>
          </cell>
          <cell r="R1500" t="str">
            <v>13.092</v>
          </cell>
          <cell r="S1500" t="str">
            <v/>
          </cell>
        </row>
        <row r="1501">
          <cell r="B1501" t="str">
            <v/>
          </cell>
          <cell r="C1501" t="str">
            <v/>
          </cell>
          <cell r="D1501" t="str">
            <v>Đỗ Thị Ngọc</v>
          </cell>
          <cell r="E1501" t="str">
            <v>Anh</v>
          </cell>
          <cell r="F1501">
            <v>14</v>
          </cell>
          <cell r="G1501" t="str">
            <v>Dinh dưỡng và Thức ăn thủy sản</v>
          </cell>
          <cell r="H1501" t="str">
            <v>Khoa Thủy sản</v>
          </cell>
          <cell r="I1501" t="str">
            <v>Nghiên cứu viên</v>
          </cell>
          <cell r="J1501">
            <v>2.34</v>
          </cell>
          <cell r="K1501">
            <v>0</v>
          </cell>
          <cell r="L1501" t="str">
            <v>01-Jan-21</v>
          </cell>
          <cell r="M1501" t="str">
            <v>01-Jan-21</v>
          </cell>
          <cell r="N1501">
            <v>4</v>
          </cell>
          <cell r="O1501" t="str">
            <v>1403</v>
          </cell>
          <cell r="P1501" t="str">
            <v>1403</v>
          </cell>
          <cell r="Q1501" t="str">
            <v>13.092</v>
          </cell>
          <cell r="R1501" t="str">
            <v>V.05.01.03</v>
          </cell>
          <cell r="S1501" t="str">
            <v/>
          </cell>
        </row>
        <row r="1502">
          <cell r="B1502" t="str">
            <v/>
          </cell>
          <cell r="C1502" t="str">
            <v/>
          </cell>
          <cell r="D1502" t="str">
            <v>Đỗ Đức</v>
          </cell>
          <cell r="E1502" t="str">
            <v>Toàn</v>
          </cell>
          <cell r="F1502">
            <v>14</v>
          </cell>
          <cell r="G1502" t="str">
            <v>Dinh dưỡng và Thức ăn thủy sản</v>
          </cell>
          <cell r="H1502" t="str">
            <v>Khoa Thủy sản</v>
          </cell>
          <cell r="I1502" t="str">
            <v>Nhân viên phục vụ</v>
          </cell>
          <cell r="J1502">
            <v>1.36</v>
          </cell>
          <cell r="K1502">
            <v>0</v>
          </cell>
          <cell r="L1502" t="str">
            <v>01-Jan-22</v>
          </cell>
          <cell r="M1502" t="str">
            <v>01-Oct-19</v>
          </cell>
          <cell r="N1502">
            <v>8</v>
          </cell>
          <cell r="O1502" t="str">
            <v>1403</v>
          </cell>
          <cell r="P1502" t="str">
            <v>1403</v>
          </cell>
          <cell r="Q1502" t="str">
            <v>01.009</v>
          </cell>
          <cell r="R1502" t="str">
            <v>01.009</v>
          </cell>
          <cell r="S1502" t="str">
            <v/>
          </cell>
        </row>
        <row r="1503">
          <cell r="B1503" t="str">
            <v/>
          </cell>
          <cell r="C1503" t="str">
            <v>3120205078649</v>
          </cell>
          <cell r="D1503" t="str">
            <v>Trần Thị</v>
          </cell>
          <cell r="E1503" t="str">
            <v>Trinh</v>
          </cell>
          <cell r="F1503">
            <v>14</v>
          </cell>
          <cell r="G1503" t="str">
            <v>Môi trường và Bệnh thủy sản</v>
          </cell>
          <cell r="H1503" t="str">
            <v>Khoa Thủy sản</v>
          </cell>
          <cell r="I1503" t="str">
            <v>Kỹ sư</v>
          </cell>
          <cell r="J1503">
            <v>2.34</v>
          </cell>
          <cell r="K1503">
            <v>0</v>
          </cell>
          <cell r="L1503" t="str">
            <v>01-Jun-21</v>
          </cell>
          <cell r="M1503" t="str">
            <v>01-Jun-21</v>
          </cell>
          <cell r="N1503">
            <v>4</v>
          </cell>
          <cell r="O1503" t="str">
            <v>1402</v>
          </cell>
          <cell r="P1503" t="str">
            <v>1402</v>
          </cell>
          <cell r="Q1503" t="str">
            <v>13.095</v>
          </cell>
          <cell r="R1503" t="str">
            <v>V.05.02.07</v>
          </cell>
          <cell r="S1503" t="str">
            <v/>
          </cell>
        </row>
        <row r="1504">
          <cell r="B1504" t="str">
            <v/>
          </cell>
          <cell r="C1504" t="str">
            <v/>
          </cell>
          <cell r="D1504" t="str">
            <v>Đặng Thị</v>
          </cell>
          <cell r="E1504" t="str">
            <v>Hóa</v>
          </cell>
          <cell r="F1504">
            <v>14</v>
          </cell>
          <cell r="G1504" t="str">
            <v>Môi trường và Bệnh thủy sản</v>
          </cell>
          <cell r="H1504" t="str">
            <v>Khoa Thủy sản</v>
          </cell>
          <cell r="I1504" t="str">
            <v>Nghiên cứu viên</v>
          </cell>
          <cell r="J1504">
            <v>2.34</v>
          </cell>
          <cell r="K1504">
            <v>0</v>
          </cell>
          <cell r="L1504" t="str">
            <v>01-Dec-21</v>
          </cell>
          <cell r="M1504" t="str">
            <v>01-Dec-21</v>
          </cell>
          <cell r="N1504">
            <v>4</v>
          </cell>
          <cell r="O1504" t="str">
            <v>1402</v>
          </cell>
          <cell r="P1504" t="str">
            <v>1402</v>
          </cell>
          <cell r="Q1504" t="str">
            <v>13.092</v>
          </cell>
          <cell r="R1504" t="str">
            <v>V.05.01.03</v>
          </cell>
          <cell r="S1504" t="str">
            <v/>
          </cell>
        </row>
        <row r="1505">
          <cell r="B1505" t="str">
            <v/>
          </cell>
          <cell r="C1505" t="str">
            <v/>
          </cell>
          <cell r="D1505" t="str">
            <v>Lê Thị Cẩm</v>
          </cell>
          <cell r="E1505" t="str">
            <v>Vân</v>
          </cell>
          <cell r="F1505">
            <v>14</v>
          </cell>
          <cell r="G1505" t="str">
            <v>Nuôi trồng thuỷ sản</v>
          </cell>
          <cell r="H1505" t="str">
            <v>Khoa Thủy sản</v>
          </cell>
          <cell r="I1505" t="str">
            <v>Nghiên cứu viên</v>
          </cell>
          <cell r="J1505">
            <v>2.34</v>
          </cell>
          <cell r="K1505">
            <v>0</v>
          </cell>
          <cell r="L1505" t="str">
            <v>01-Dec-21</v>
          </cell>
          <cell r="M1505" t="str">
            <v>01-Dec-21</v>
          </cell>
          <cell r="N1505">
            <v>4</v>
          </cell>
          <cell r="O1505" t="str">
            <v>1401</v>
          </cell>
          <cell r="P1505" t="str">
            <v>1401</v>
          </cell>
          <cell r="Q1505" t="str">
            <v>13.092</v>
          </cell>
          <cell r="R1505" t="str">
            <v>V.05.01.03</v>
          </cell>
          <cell r="S1505" t="str">
            <v/>
          </cell>
        </row>
        <row r="1506">
          <cell r="B1506" t="str">
            <v>TG441</v>
          </cell>
          <cell r="C1506" t="str">
            <v>0351000548044</v>
          </cell>
          <cell r="D1506" t="str">
            <v>Ngô Phú</v>
          </cell>
          <cell r="E1506" t="str">
            <v>Thỏa</v>
          </cell>
          <cell r="F1506">
            <v>14</v>
          </cell>
          <cell r="G1506" t="str">
            <v>Nuôi trồng thuỷ sản</v>
          </cell>
          <cell r="H1506" t="str">
            <v>Khoa Thủy sản</v>
          </cell>
          <cell r="I1506" t="str">
            <v>Tiến sĩ, Nghiên cứu viên chính</v>
          </cell>
          <cell r="J1506">
            <v>4.4000000000000004</v>
          </cell>
          <cell r="K1506">
            <v>0</v>
          </cell>
          <cell r="L1506" t="str">
            <v>01-Dec-21</v>
          </cell>
          <cell r="M1506" t="str">
            <v>01-Dec-21</v>
          </cell>
          <cell r="N1506">
            <v>2</v>
          </cell>
          <cell r="O1506" t="str">
            <v>1401</v>
          </cell>
          <cell r="P1506" t="str">
            <v>1401</v>
          </cell>
          <cell r="Q1506" t="str">
            <v>13.091</v>
          </cell>
          <cell r="R1506" t="str">
            <v>V.05.01.02</v>
          </cell>
          <cell r="S1506" t="str">
            <v/>
          </cell>
        </row>
        <row r="1507">
          <cell r="B1507" t="str">
            <v/>
          </cell>
          <cell r="C1507" t="str">
            <v/>
          </cell>
          <cell r="D1507" t="str">
            <v>Kim Minh</v>
          </cell>
          <cell r="E1507" t="str">
            <v>Anh</v>
          </cell>
          <cell r="F1507">
            <v>14</v>
          </cell>
          <cell r="G1507" t="str">
            <v>Môi trường và Bệnh thủy sản</v>
          </cell>
          <cell r="H1507" t="str">
            <v>Khoa Thủy sản</v>
          </cell>
          <cell r="I1507" t="str">
            <v>Nghiên cứu viên</v>
          </cell>
          <cell r="J1507">
            <v>1.9890000000000001</v>
          </cell>
          <cell r="K1507">
            <v>0</v>
          </cell>
          <cell r="L1507" t="str">
            <v>01-May-22</v>
          </cell>
          <cell r="M1507" t="str">
            <v>01-May-22</v>
          </cell>
          <cell r="N1507">
            <v>4</v>
          </cell>
          <cell r="O1507" t="str">
            <v>1402</v>
          </cell>
          <cell r="P1507" t="str">
            <v>1402</v>
          </cell>
          <cell r="Q1507" t="str">
            <v>13.092</v>
          </cell>
          <cell r="R1507" t="str">
            <v>V.05.01.03</v>
          </cell>
          <cell r="S1507" t="str">
            <v/>
          </cell>
        </row>
        <row r="1508">
          <cell r="B1508" t="str">
            <v/>
          </cell>
          <cell r="C1508" t="str">
            <v/>
          </cell>
          <cell r="D1508" t="str">
            <v>Hoàng Thị</v>
          </cell>
          <cell r="E1508" t="str">
            <v>Quế</v>
          </cell>
          <cell r="F1508">
            <v>14</v>
          </cell>
          <cell r="G1508" t="str">
            <v>Nuôi trồng thuỷ sản</v>
          </cell>
          <cell r="H1508" t="str">
            <v>Khoa Thủy sản</v>
          </cell>
          <cell r="I1508" t="str">
            <v>Nghiên cứu viên</v>
          </cell>
          <cell r="J1508">
            <v>1.9890000000000001</v>
          </cell>
          <cell r="K1508">
            <v>0</v>
          </cell>
          <cell r="L1508" t="str">
            <v>01-Jun-22</v>
          </cell>
          <cell r="M1508" t="str">
            <v>01-Jun-22</v>
          </cell>
          <cell r="N1508">
            <v>4</v>
          </cell>
          <cell r="O1508" t="str">
            <v>1401</v>
          </cell>
          <cell r="P1508" t="str">
            <v>1401</v>
          </cell>
          <cell r="Q1508" t="str">
            <v>13.092</v>
          </cell>
          <cell r="R1508" t="str">
            <v>V.05.01.03</v>
          </cell>
          <cell r="S1508" t="str">
            <v/>
          </cell>
        </row>
        <row r="1509">
          <cell r="B1509" t="str">
            <v/>
          </cell>
          <cell r="C1509" t="str">
            <v>3120215006151</v>
          </cell>
          <cell r="D1509" t="str">
            <v>Hoàng Văn</v>
          </cell>
          <cell r="E1509" t="str">
            <v>Báu</v>
          </cell>
          <cell r="F1509">
            <v>20</v>
          </cell>
          <cell r="G1509" t="str">
            <v>Giáo dục quốc phòng</v>
          </cell>
          <cell r="H1509" t="str">
            <v>Khoa Giáo dục quốc phòng</v>
          </cell>
          <cell r="I1509" t="str">
            <v/>
          </cell>
          <cell r="J1509">
            <v>3.63</v>
          </cell>
          <cell r="K1509">
            <v>0.11</v>
          </cell>
          <cell r="L1509" t="str">
            <v>01-Dec-10</v>
          </cell>
          <cell r="M1509" t="str">
            <v>01-Jul-81</v>
          </cell>
          <cell r="N1509">
            <v>7</v>
          </cell>
          <cell r="O1509" t="str">
            <v>2000</v>
          </cell>
          <cell r="P1509" t="str">
            <v>2000</v>
          </cell>
          <cell r="Q1509" t="str">
            <v>01.007</v>
          </cell>
          <cell r="R1509" t="str">
            <v>01.007</v>
          </cell>
          <cell r="S1509" t="str">
            <v/>
          </cell>
        </row>
        <row r="1510">
          <cell r="B1510" t="str">
            <v/>
          </cell>
          <cell r="C1510" t="str">
            <v>3120215009750</v>
          </cell>
          <cell r="D1510" t="str">
            <v>Ngô Quang</v>
          </cell>
          <cell r="E1510" t="str">
            <v>Long</v>
          </cell>
          <cell r="F1510">
            <v>20</v>
          </cell>
          <cell r="G1510" t="str">
            <v>Giáo dục quốc phòng</v>
          </cell>
          <cell r="H1510" t="str">
            <v>Khoa Giáo dục quốc phòng</v>
          </cell>
          <cell r="I1510" t="str">
            <v>Kỹ thuật viên</v>
          </cell>
          <cell r="J1510">
            <v>3.06</v>
          </cell>
          <cell r="K1510">
            <v>0</v>
          </cell>
          <cell r="L1510" t="str">
            <v>01-Oct-20</v>
          </cell>
          <cell r="M1510" t="str">
            <v>01-Oct-08</v>
          </cell>
          <cell r="N1510">
            <v>4</v>
          </cell>
          <cell r="O1510" t="str">
            <v>2000</v>
          </cell>
          <cell r="P1510" t="str">
            <v>2000</v>
          </cell>
          <cell r="Q1510" t="str">
            <v>13.096</v>
          </cell>
          <cell r="R1510" t="str">
            <v>V.05.02.08</v>
          </cell>
          <cell r="S1510" t="str">
            <v/>
          </cell>
        </row>
        <row r="1511">
          <cell r="B1511" t="str">
            <v/>
          </cell>
          <cell r="C1511" t="str">
            <v>3120215006145</v>
          </cell>
          <cell r="D1511" t="str">
            <v>Nguyễn Văn</v>
          </cell>
          <cell r="E1511" t="str">
            <v>Thể</v>
          </cell>
          <cell r="F1511">
            <v>20</v>
          </cell>
          <cell r="G1511" t="str">
            <v>Giáo dục quốc phòng</v>
          </cell>
          <cell r="H1511" t="str">
            <v>Khoa Giáo dục quốc phòng</v>
          </cell>
          <cell r="I1511" t="str">
            <v/>
          </cell>
          <cell r="J1511">
            <v>6.78</v>
          </cell>
          <cell r="K1511">
            <v>0</v>
          </cell>
          <cell r="L1511" t="str">
            <v>01-Apr-12</v>
          </cell>
          <cell r="M1511" t="str">
            <v>01-Jun-70</v>
          </cell>
          <cell r="N1511">
            <v>4</v>
          </cell>
          <cell r="O1511" t="str">
            <v>2000</v>
          </cell>
          <cell r="P1511" t="str">
            <v>2000</v>
          </cell>
          <cell r="Q1511" t="str">
            <v>01.002</v>
          </cell>
          <cell r="R1511" t="str">
            <v>01.002</v>
          </cell>
          <cell r="S1511" t="str">
            <v/>
          </cell>
        </row>
        <row r="1512">
          <cell r="B1512" t="str">
            <v/>
          </cell>
          <cell r="C1512" t="str">
            <v>3120215008939</v>
          </cell>
          <cell r="D1512" t="str">
            <v>Nguyễn Thị Hoài</v>
          </cell>
          <cell r="E1512" t="str">
            <v>Hương</v>
          </cell>
          <cell r="F1512">
            <v>20</v>
          </cell>
          <cell r="G1512" t="str">
            <v>Giáo dục quốc phòng</v>
          </cell>
          <cell r="H1512" t="str">
            <v>Khoa Giáo dục quốc phòng</v>
          </cell>
          <cell r="I1512" t="str">
            <v>Chuyên viên</v>
          </cell>
          <cell r="J1512">
            <v>3.99</v>
          </cell>
          <cell r="K1512">
            <v>0</v>
          </cell>
          <cell r="L1512" t="str">
            <v>01-Jan-20</v>
          </cell>
          <cell r="M1512" t="str">
            <v>01-Jan-08</v>
          </cell>
          <cell r="N1512">
            <v>4</v>
          </cell>
          <cell r="O1512" t="str">
            <v>2000</v>
          </cell>
          <cell r="P1512" t="str">
            <v>2000</v>
          </cell>
          <cell r="Q1512" t="str">
            <v>01.003</v>
          </cell>
          <cell r="R1512" t="str">
            <v>01.003</v>
          </cell>
          <cell r="S1512" t="str">
            <v/>
          </cell>
        </row>
        <row r="1513">
          <cell r="B1513" t="str">
            <v/>
          </cell>
          <cell r="C1513" t="str">
            <v/>
          </cell>
          <cell r="D1513" t="str">
            <v>Nguyễn Văn</v>
          </cell>
          <cell r="E1513" t="str">
            <v>Hanh</v>
          </cell>
          <cell r="F1513">
            <v>21</v>
          </cell>
          <cell r="G1513" t="str">
            <v>Ban Tài chính và Kế toán</v>
          </cell>
          <cell r="H1513" t="str">
            <v>Ban Tài chính và Kế toán</v>
          </cell>
          <cell r="I1513" t="str">
            <v/>
          </cell>
          <cell r="J1513">
            <v>3.2</v>
          </cell>
          <cell r="K1513">
            <v>0</v>
          </cell>
          <cell r="L1513" t="str">
            <v>01-Nov-00</v>
          </cell>
          <cell r="M1513" t="str">
            <v>01-Jan-08</v>
          </cell>
          <cell r="N1513">
            <v>6</v>
          </cell>
          <cell r="O1513" t="str">
            <v>2100</v>
          </cell>
          <cell r="P1513" t="str">
            <v>2100</v>
          </cell>
          <cell r="Q1513" t="str">
            <v>01.004</v>
          </cell>
          <cell r="R1513" t="str">
            <v>01.004</v>
          </cell>
          <cell r="S1513" t="str">
            <v/>
          </cell>
        </row>
        <row r="1514">
          <cell r="B1514" t="str">
            <v/>
          </cell>
          <cell r="C1514" t="str">
            <v/>
          </cell>
          <cell r="D1514" t="str">
            <v>Đỗ Quốc</v>
          </cell>
          <cell r="E1514" t="str">
            <v>Hùng</v>
          </cell>
          <cell r="F1514">
            <v>21</v>
          </cell>
          <cell r="G1514" t="str">
            <v>Ban Tài chính và Kế toán</v>
          </cell>
          <cell r="H1514" t="str">
            <v>Ban Tài chính và Kế toán</v>
          </cell>
          <cell r="I1514" t="str">
            <v/>
          </cell>
          <cell r="J1514">
            <v>4.6500000000000004</v>
          </cell>
          <cell r="K1514">
            <v>0</v>
          </cell>
          <cell r="L1514" t="str">
            <v>01-Feb-01</v>
          </cell>
          <cell r="M1514" t="str">
            <v>01-Jun-77</v>
          </cell>
          <cell r="N1514">
            <v>5</v>
          </cell>
          <cell r="O1514" t="str">
            <v>2100</v>
          </cell>
          <cell r="P1514" t="str">
            <v>2100</v>
          </cell>
          <cell r="Q1514" t="str">
            <v>06.031</v>
          </cell>
          <cell r="R1514" t="str">
            <v>06.031</v>
          </cell>
          <cell r="S1514" t="str">
            <v/>
          </cell>
        </row>
        <row r="1515">
          <cell r="B1515" t="str">
            <v/>
          </cell>
          <cell r="C1515" t="str">
            <v/>
          </cell>
          <cell r="D1515" t="str">
            <v>Tống Thị</v>
          </cell>
          <cell r="E1515" t="str">
            <v>Lụa</v>
          </cell>
          <cell r="F1515">
            <v>21</v>
          </cell>
          <cell r="G1515" t="str">
            <v>Ban Tài chính và Kế toán</v>
          </cell>
          <cell r="H1515" t="str">
            <v>Ban Tài chính và Kế toán</v>
          </cell>
          <cell r="I1515" t="str">
            <v/>
          </cell>
          <cell r="J1515">
            <v>3.33</v>
          </cell>
          <cell r="K1515">
            <v>0</v>
          </cell>
          <cell r="L1515" t="str">
            <v>01-May-02</v>
          </cell>
          <cell r="M1515" t="str">
            <v>01-May-66</v>
          </cell>
          <cell r="N1515">
            <v>6</v>
          </cell>
          <cell r="O1515" t="str">
            <v>2100</v>
          </cell>
          <cell r="P1515" t="str">
            <v>2100</v>
          </cell>
          <cell r="Q1515" t="str">
            <v>06.033</v>
          </cell>
          <cell r="R1515" t="str">
            <v>06.033</v>
          </cell>
          <cell r="S1515" t="str">
            <v/>
          </cell>
        </row>
        <row r="1516">
          <cell r="B1516" t="str">
            <v/>
          </cell>
          <cell r="C1516" t="str">
            <v>3120215006723</v>
          </cell>
          <cell r="D1516" t="str">
            <v>Phạm Thị</v>
          </cell>
          <cell r="E1516" t="str">
            <v>Thúy</v>
          </cell>
          <cell r="F1516">
            <v>21</v>
          </cell>
          <cell r="G1516" t="str">
            <v>Ban Tài chính và Kế toán</v>
          </cell>
          <cell r="H1516" t="str">
            <v>Ban Tài chính và Kế toán</v>
          </cell>
          <cell r="I1516" t="str">
            <v>Thạc sĩ, Kế toán viên</v>
          </cell>
          <cell r="J1516">
            <v>4.6500000000000004</v>
          </cell>
          <cell r="K1516">
            <v>0</v>
          </cell>
          <cell r="L1516" t="str">
            <v>01-May-21</v>
          </cell>
          <cell r="M1516" t="str">
            <v>01-May-02</v>
          </cell>
          <cell r="N1516">
            <v>3</v>
          </cell>
          <cell r="O1516" t="str">
            <v>2100</v>
          </cell>
          <cell r="P1516" t="str">
            <v>2100</v>
          </cell>
          <cell r="Q1516" t="str">
            <v>06.031</v>
          </cell>
          <cell r="R1516" t="str">
            <v>06.031</v>
          </cell>
          <cell r="S1516" t="str">
            <v/>
          </cell>
        </row>
        <row r="1517">
          <cell r="B1517" t="str">
            <v/>
          </cell>
          <cell r="C1517" t="str">
            <v>3120215006673</v>
          </cell>
          <cell r="D1517" t="str">
            <v>Phạm Thị</v>
          </cell>
          <cell r="E1517" t="str">
            <v>Hiền</v>
          </cell>
          <cell r="F1517">
            <v>21</v>
          </cell>
          <cell r="G1517" t="str">
            <v>Ban Tài chính và Kế toán</v>
          </cell>
          <cell r="H1517" t="str">
            <v>Ban Tài chính và Kế toán</v>
          </cell>
          <cell r="I1517" t="str">
            <v>Kế toán viên chính</v>
          </cell>
          <cell r="J1517">
            <v>5.7</v>
          </cell>
          <cell r="K1517">
            <v>0</v>
          </cell>
          <cell r="L1517" t="str">
            <v>01-Jul-14</v>
          </cell>
          <cell r="M1517" t="str">
            <v>01-Jul-03</v>
          </cell>
          <cell r="N1517">
            <v>4</v>
          </cell>
          <cell r="O1517" t="str">
            <v>2100</v>
          </cell>
          <cell r="P1517" t="str">
            <v>2100</v>
          </cell>
          <cell r="Q1517" t="str">
            <v>06.030</v>
          </cell>
          <cell r="R1517" t="str">
            <v>06.030</v>
          </cell>
          <cell r="S1517" t="str">
            <v/>
          </cell>
        </row>
        <row r="1518">
          <cell r="B1518" t="str">
            <v/>
          </cell>
          <cell r="C1518" t="str">
            <v>3120215006680</v>
          </cell>
          <cell r="D1518" t="str">
            <v>Vũ Khắc</v>
          </cell>
          <cell r="E1518" t="str">
            <v>Hòa</v>
          </cell>
          <cell r="F1518">
            <v>21</v>
          </cell>
          <cell r="G1518" t="str">
            <v>Ban Tài chính và Kế toán</v>
          </cell>
          <cell r="H1518" t="str">
            <v>Ban Tài chính và Kế toán</v>
          </cell>
          <cell r="I1518" t="str">
            <v>Thạc sĩ, Kế toán viên chính</v>
          </cell>
          <cell r="J1518">
            <v>6.04</v>
          </cell>
          <cell r="K1518">
            <v>0</v>
          </cell>
          <cell r="L1518" t="str">
            <v>01-Jul-15</v>
          </cell>
          <cell r="M1518" t="str">
            <v>01-Jul-03</v>
          </cell>
          <cell r="N1518">
            <v>3</v>
          </cell>
          <cell r="O1518" t="str">
            <v>2100</v>
          </cell>
          <cell r="P1518" t="str">
            <v>2100</v>
          </cell>
          <cell r="Q1518" t="str">
            <v>06.030</v>
          </cell>
          <cell r="R1518" t="str">
            <v>06.030</v>
          </cell>
          <cell r="S1518" t="str">
            <v/>
          </cell>
        </row>
        <row r="1519">
          <cell r="B1519" t="str">
            <v/>
          </cell>
          <cell r="C1519" t="str">
            <v>3120215006717</v>
          </cell>
          <cell r="D1519" t="str">
            <v>Vũ Đình</v>
          </cell>
          <cell r="E1519" t="str">
            <v>Tâm</v>
          </cell>
          <cell r="F1519">
            <v>21</v>
          </cell>
          <cell r="G1519" t="str">
            <v>Ban Tài chính và Kế toán</v>
          </cell>
          <cell r="H1519" t="str">
            <v>Ban Tài chính và Kế toán</v>
          </cell>
          <cell r="I1519" t="str">
            <v>Kế toán viên</v>
          </cell>
          <cell r="J1519">
            <v>4.9800000000000004</v>
          </cell>
          <cell r="K1519">
            <v>0</v>
          </cell>
          <cell r="L1519" t="str">
            <v>01-Jul-19</v>
          </cell>
          <cell r="M1519" t="str">
            <v>01-Oct-02</v>
          </cell>
          <cell r="N1519">
            <v>4</v>
          </cell>
          <cell r="O1519" t="str">
            <v>2100</v>
          </cell>
          <cell r="P1519" t="str">
            <v>2100</v>
          </cell>
          <cell r="Q1519" t="str">
            <v>06.031</v>
          </cell>
          <cell r="R1519" t="str">
            <v>06.031</v>
          </cell>
          <cell r="S1519" t="str">
            <v/>
          </cell>
        </row>
        <row r="1520">
          <cell r="B1520" t="str">
            <v/>
          </cell>
          <cell r="C1520" t="str">
            <v>3120215006696</v>
          </cell>
          <cell r="D1520" t="str">
            <v>Ngô Văn</v>
          </cell>
          <cell r="E1520" t="str">
            <v>Trạm</v>
          </cell>
          <cell r="F1520">
            <v>21</v>
          </cell>
          <cell r="G1520" t="str">
            <v>Ban Tài chính và Kế toán</v>
          </cell>
          <cell r="H1520" t="str">
            <v>Ban Tài chính và Kế toán</v>
          </cell>
          <cell r="I1520" t="str">
            <v/>
          </cell>
          <cell r="J1520">
            <v>5.7</v>
          </cell>
          <cell r="K1520">
            <v>0</v>
          </cell>
          <cell r="L1520" t="str">
            <v>01-Dec-11</v>
          </cell>
          <cell r="M1520" t="str">
            <v>01-Aug-76</v>
          </cell>
          <cell r="N1520">
            <v>3</v>
          </cell>
          <cell r="O1520" t="str">
            <v>2100</v>
          </cell>
          <cell r="P1520" t="str">
            <v>2100</v>
          </cell>
          <cell r="Q1520" t="str">
            <v>06.030</v>
          </cell>
          <cell r="R1520" t="str">
            <v>06.030</v>
          </cell>
          <cell r="S1520" t="str">
            <v/>
          </cell>
        </row>
        <row r="1521">
          <cell r="B1521" t="str">
            <v/>
          </cell>
          <cell r="C1521" t="str">
            <v>3120215006730</v>
          </cell>
          <cell r="D1521" t="str">
            <v>Trần Thị Thu</v>
          </cell>
          <cell r="E1521" t="str">
            <v>Trang</v>
          </cell>
          <cell r="F1521">
            <v>21</v>
          </cell>
          <cell r="G1521" t="str">
            <v>Ban Tài chính và Kế toán</v>
          </cell>
          <cell r="H1521" t="str">
            <v>Ban Tài chính và Kế toán</v>
          </cell>
          <cell r="I1521" t="str">
            <v>Kế toán viên</v>
          </cell>
          <cell r="J1521">
            <v>3.99</v>
          </cell>
          <cell r="K1521">
            <v>0</v>
          </cell>
          <cell r="L1521" t="str">
            <v>01-Jan-20</v>
          </cell>
          <cell r="M1521" t="str">
            <v>01-Jan-14</v>
          </cell>
          <cell r="N1521">
            <v>4</v>
          </cell>
          <cell r="O1521" t="str">
            <v>2100</v>
          </cell>
          <cell r="P1521" t="str">
            <v>2100</v>
          </cell>
          <cell r="Q1521" t="str">
            <v>06.031</v>
          </cell>
          <cell r="R1521" t="str">
            <v>06.031</v>
          </cell>
          <cell r="S1521" t="str">
            <v/>
          </cell>
        </row>
        <row r="1522">
          <cell r="B1522" t="str">
            <v/>
          </cell>
          <cell r="C1522" t="str">
            <v>3120215006746</v>
          </cell>
          <cell r="D1522" t="str">
            <v>Nguyễn Thị Thuỳ</v>
          </cell>
          <cell r="E1522" t="str">
            <v>Dung</v>
          </cell>
          <cell r="F1522">
            <v>21</v>
          </cell>
          <cell r="G1522" t="str">
            <v>Ban Tài chính và Kế toán</v>
          </cell>
          <cell r="H1522" t="str">
            <v>Ban Tài chính và Kế toán</v>
          </cell>
          <cell r="I1522" t="str">
            <v>Thạc sĩ, Kế toán viên</v>
          </cell>
          <cell r="J1522">
            <v>4.32</v>
          </cell>
          <cell r="K1522">
            <v>0</v>
          </cell>
          <cell r="L1522" t="str">
            <v>01-Sep-20</v>
          </cell>
          <cell r="M1522" t="str">
            <v>01-Sep-03</v>
          </cell>
          <cell r="N1522">
            <v>3</v>
          </cell>
          <cell r="O1522" t="str">
            <v>2100</v>
          </cell>
          <cell r="P1522" t="str">
            <v>2100</v>
          </cell>
          <cell r="Q1522" t="str">
            <v>06.031</v>
          </cell>
          <cell r="R1522" t="str">
            <v>06.031</v>
          </cell>
          <cell r="S1522" t="str">
            <v/>
          </cell>
        </row>
        <row r="1523">
          <cell r="B1523" t="str">
            <v/>
          </cell>
          <cell r="C1523" t="str">
            <v>3120215040432</v>
          </cell>
          <cell r="D1523" t="str">
            <v>Nguyễn Thị Thanh</v>
          </cell>
          <cell r="E1523" t="str">
            <v>Huyền</v>
          </cell>
          <cell r="F1523">
            <v>21</v>
          </cell>
          <cell r="G1523" t="str">
            <v>Ban Tài chính và Kế toán</v>
          </cell>
          <cell r="H1523" t="str">
            <v>Ban Tài chính và Kế toán</v>
          </cell>
          <cell r="I1523" t="str">
            <v>Thạc sĩ, Kế toán viên</v>
          </cell>
          <cell r="J1523">
            <v>3</v>
          </cell>
          <cell r="K1523">
            <v>0</v>
          </cell>
          <cell r="L1523" t="str">
            <v>01-Jan-20</v>
          </cell>
          <cell r="M1523" t="str">
            <v>01-Oct-06</v>
          </cell>
          <cell r="N1523">
            <v>3</v>
          </cell>
          <cell r="O1523" t="str">
            <v>2100</v>
          </cell>
          <cell r="P1523" t="str">
            <v>2100</v>
          </cell>
          <cell r="Q1523" t="str">
            <v>06.031</v>
          </cell>
          <cell r="R1523" t="str">
            <v>06.031</v>
          </cell>
          <cell r="S1523" t="str">
            <v/>
          </cell>
        </row>
        <row r="1524">
          <cell r="B1524" t="str">
            <v/>
          </cell>
          <cell r="C1524" t="str">
            <v>3120215009715</v>
          </cell>
          <cell r="D1524" t="str">
            <v>Vũ Thị</v>
          </cell>
          <cell r="E1524" t="str">
            <v>Trang</v>
          </cell>
          <cell r="F1524">
            <v>21</v>
          </cell>
          <cell r="G1524" t="str">
            <v>Ban Tài chính và Kế toán</v>
          </cell>
          <cell r="H1524" t="str">
            <v>Ban Tài chính và Kế toán</v>
          </cell>
          <cell r="I1524" t="str">
            <v>Thạc sĩ, Kế toán viên</v>
          </cell>
          <cell r="J1524">
            <v>3.66</v>
          </cell>
          <cell r="K1524">
            <v>0</v>
          </cell>
          <cell r="L1524" t="str">
            <v>01-Oct-21</v>
          </cell>
          <cell r="M1524" t="str">
            <v>01-Oct-10</v>
          </cell>
          <cell r="N1524">
            <v>3</v>
          </cell>
          <cell r="O1524" t="str">
            <v>2100</v>
          </cell>
          <cell r="P1524" t="str">
            <v>2100</v>
          </cell>
          <cell r="Q1524" t="str">
            <v>06.031</v>
          </cell>
          <cell r="R1524" t="str">
            <v>06.031</v>
          </cell>
          <cell r="S1524" t="str">
            <v/>
          </cell>
        </row>
        <row r="1525">
          <cell r="B1525" t="str">
            <v/>
          </cell>
          <cell r="C1525" t="str">
            <v>3120215041832</v>
          </cell>
          <cell r="D1525" t="str">
            <v>Hoàng Bạch</v>
          </cell>
          <cell r="E1525" t="str">
            <v>Dương</v>
          </cell>
          <cell r="F1525">
            <v>21</v>
          </cell>
          <cell r="G1525" t="str">
            <v>Ban Tài chính và Kế toán</v>
          </cell>
          <cell r="H1525" t="str">
            <v>Ban Tài chính và Kế toán</v>
          </cell>
          <cell r="I1525" t="str">
            <v>Thạc sĩ, Kế toán viên</v>
          </cell>
          <cell r="J1525">
            <v>3</v>
          </cell>
          <cell r="K1525">
            <v>0</v>
          </cell>
          <cell r="L1525" t="str">
            <v>01-Jan-20</v>
          </cell>
          <cell r="M1525" t="str">
            <v>01-Jan-14</v>
          </cell>
          <cell r="N1525">
            <v>3</v>
          </cell>
          <cell r="O1525" t="str">
            <v>2100</v>
          </cell>
          <cell r="P1525" t="str">
            <v>2100</v>
          </cell>
          <cell r="Q1525" t="str">
            <v>06.031</v>
          </cell>
          <cell r="R1525" t="str">
            <v>06.031</v>
          </cell>
          <cell r="S1525" t="str">
            <v/>
          </cell>
        </row>
        <row r="1526">
          <cell r="B1526" t="str">
            <v/>
          </cell>
          <cell r="C1526" t="str">
            <v>3120215048168</v>
          </cell>
          <cell r="D1526" t="str">
            <v>Lê Thị Phương</v>
          </cell>
          <cell r="E1526" t="str">
            <v>Thơm</v>
          </cell>
          <cell r="F1526">
            <v>21</v>
          </cell>
          <cell r="G1526" t="str">
            <v>Ban Tài chính và Kế toán</v>
          </cell>
          <cell r="H1526" t="str">
            <v>Ban Tài chính và Kế toán</v>
          </cell>
          <cell r="I1526" t="str">
            <v>Kế toán viên</v>
          </cell>
          <cell r="J1526">
            <v>3.66</v>
          </cell>
          <cell r="K1526">
            <v>0</v>
          </cell>
          <cell r="L1526" t="str">
            <v>01-Jan-21</v>
          </cell>
          <cell r="M1526" t="str">
            <v>01-Jan-15</v>
          </cell>
          <cell r="N1526">
            <v>4</v>
          </cell>
          <cell r="O1526" t="str">
            <v>2100</v>
          </cell>
          <cell r="P1526" t="str">
            <v>2100</v>
          </cell>
          <cell r="Q1526" t="str">
            <v>06.031</v>
          </cell>
          <cell r="R1526" t="str">
            <v>06.031</v>
          </cell>
          <cell r="S1526" t="str">
            <v/>
          </cell>
        </row>
        <row r="1527">
          <cell r="B1527" t="str">
            <v/>
          </cell>
          <cell r="C1527" t="str">
            <v>3120215056925</v>
          </cell>
          <cell r="D1527" t="str">
            <v>Phạm Văn</v>
          </cell>
          <cell r="E1527" t="str">
            <v>Diệu</v>
          </cell>
          <cell r="F1527">
            <v>21</v>
          </cell>
          <cell r="G1527" t="str">
            <v>Ban Tài chính và Kế toán</v>
          </cell>
          <cell r="H1527" t="str">
            <v>Ban Tài chính và Kế toán</v>
          </cell>
          <cell r="I1527" t="str">
            <v>Kế toán viên</v>
          </cell>
          <cell r="J1527">
            <v>2.34</v>
          </cell>
          <cell r="K1527">
            <v>0</v>
          </cell>
          <cell r="L1527" t="str">
            <v>01-Dec-19</v>
          </cell>
          <cell r="M1527" t="str">
            <v>01-Dec-19</v>
          </cell>
          <cell r="N1527">
            <v>4</v>
          </cell>
          <cell r="O1527" t="str">
            <v>2100</v>
          </cell>
          <cell r="P1527" t="str">
            <v>2100</v>
          </cell>
          <cell r="Q1527" t="str">
            <v>06.031</v>
          </cell>
          <cell r="R1527" t="str">
            <v>06.031</v>
          </cell>
          <cell r="S1527" t="str">
            <v/>
          </cell>
        </row>
        <row r="1528">
          <cell r="B1528" t="str">
            <v/>
          </cell>
          <cell r="C1528" t="str">
            <v>3120215006802</v>
          </cell>
          <cell r="D1528" t="str">
            <v>Bùi Thị Kim</v>
          </cell>
          <cell r="E1528" t="str">
            <v>Vân</v>
          </cell>
          <cell r="F1528">
            <v>22</v>
          </cell>
          <cell r="G1528" t="str">
            <v>Ban Tổ chức cán bộ</v>
          </cell>
          <cell r="H1528" t="str">
            <v>Ban Tổ chức cán bộ</v>
          </cell>
          <cell r="I1528" t="str">
            <v>Chuyên viên</v>
          </cell>
          <cell r="J1528">
            <v>3.99</v>
          </cell>
          <cell r="K1528">
            <v>0</v>
          </cell>
          <cell r="L1528" t="str">
            <v>01-Sep-19</v>
          </cell>
          <cell r="M1528" t="str">
            <v>01-Jan-08</v>
          </cell>
          <cell r="N1528">
            <v>4</v>
          </cell>
          <cell r="O1528" t="str">
            <v>2200</v>
          </cell>
          <cell r="P1528" t="str">
            <v>2200</v>
          </cell>
          <cell r="Q1528" t="str">
            <v>01.003</v>
          </cell>
          <cell r="R1528" t="str">
            <v>01.003</v>
          </cell>
          <cell r="S1528" t="str">
            <v/>
          </cell>
        </row>
        <row r="1529">
          <cell r="B1529" t="str">
            <v/>
          </cell>
          <cell r="C1529" t="str">
            <v>3120215006798</v>
          </cell>
          <cell r="D1529" t="str">
            <v>Lê Ngọc</v>
          </cell>
          <cell r="E1529" t="str">
            <v>Tú</v>
          </cell>
          <cell r="F1529">
            <v>22</v>
          </cell>
          <cell r="G1529" t="str">
            <v>Ban Tổ chức cán bộ</v>
          </cell>
          <cell r="H1529" t="str">
            <v>Ban Tổ chức cán bộ</v>
          </cell>
          <cell r="I1529" t="str">
            <v>Thạc sĩ, Chuyên viên chính, Bảo lưu PCCV</v>
          </cell>
          <cell r="J1529">
            <v>4.74</v>
          </cell>
          <cell r="K1529">
            <v>0</v>
          </cell>
          <cell r="L1529" t="str">
            <v>01-Apr-20</v>
          </cell>
          <cell r="M1529" t="str">
            <v>01-Apr-18</v>
          </cell>
          <cell r="N1529">
            <v>3</v>
          </cell>
          <cell r="O1529" t="str">
            <v>2200</v>
          </cell>
          <cell r="P1529" t="str">
            <v>2200</v>
          </cell>
          <cell r="Q1529" t="str">
            <v>01.002</v>
          </cell>
          <cell r="R1529" t="str">
            <v>01.002</v>
          </cell>
          <cell r="S1529" t="str">
            <v/>
          </cell>
        </row>
        <row r="1530">
          <cell r="B1530" t="str">
            <v/>
          </cell>
          <cell r="C1530" t="str">
            <v/>
          </cell>
          <cell r="D1530" t="str">
            <v>Nguyễn Thị</v>
          </cell>
          <cell r="E1530" t="str">
            <v>Thủy</v>
          </cell>
          <cell r="F1530">
            <v>22</v>
          </cell>
          <cell r="G1530" t="str">
            <v>Ban Tổ chức cán bộ</v>
          </cell>
          <cell r="H1530" t="str">
            <v>Ban Tổ chức cán bộ</v>
          </cell>
          <cell r="I1530" t="str">
            <v/>
          </cell>
          <cell r="J1530">
            <v>4.74</v>
          </cell>
          <cell r="K1530">
            <v>0</v>
          </cell>
          <cell r="L1530" t="str">
            <v>01-Dec-07</v>
          </cell>
          <cell r="M1530" t="str">
            <v>01-Jul-08</v>
          </cell>
          <cell r="N1530">
            <v>4</v>
          </cell>
          <cell r="O1530" t="str">
            <v>2200</v>
          </cell>
          <cell r="P1530" t="str">
            <v>2200</v>
          </cell>
          <cell r="Q1530" t="str">
            <v>01.002</v>
          </cell>
          <cell r="R1530" t="str">
            <v>01.002</v>
          </cell>
          <cell r="S1530" t="str">
            <v/>
          </cell>
        </row>
        <row r="1531">
          <cell r="B1531" t="str">
            <v/>
          </cell>
          <cell r="C1531" t="str">
            <v>3120215007840</v>
          </cell>
          <cell r="D1531" t="str">
            <v>Nguyễn Thị</v>
          </cell>
          <cell r="E1531" t="str">
            <v>Cúc</v>
          </cell>
          <cell r="F1531">
            <v>22</v>
          </cell>
          <cell r="G1531" t="str">
            <v>Ban Tổ chức cán bộ</v>
          </cell>
          <cell r="H1531" t="str">
            <v>Ban Tổ chức cán bộ</v>
          </cell>
          <cell r="I1531" t="str">
            <v>Thạc sĩ, Chuyên viên chính, Phó Trưởng Ban</v>
          </cell>
          <cell r="J1531">
            <v>5.42</v>
          </cell>
          <cell r="K1531">
            <v>0</v>
          </cell>
          <cell r="L1531" t="str">
            <v>01-Aug-18</v>
          </cell>
          <cell r="M1531" t="str">
            <v>01-Aug-11</v>
          </cell>
          <cell r="N1531">
            <v>3</v>
          </cell>
          <cell r="O1531" t="str">
            <v>2200</v>
          </cell>
          <cell r="P1531" t="str">
            <v>2200</v>
          </cell>
          <cell r="Q1531" t="str">
            <v>01.002</v>
          </cell>
          <cell r="R1531" t="str">
            <v>01.002</v>
          </cell>
          <cell r="S1531" t="str">
            <v/>
          </cell>
        </row>
        <row r="1532">
          <cell r="B1532" t="str">
            <v/>
          </cell>
          <cell r="C1532" t="str">
            <v>3120215010346</v>
          </cell>
          <cell r="D1532" t="str">
            <v>Nguyễn Thị</v>
          </cell>
          <cell r="E1532" t="str">
            <v>Lưới</v>
          </cell>
          <cell r="F1532">
            <v>22</v>
          </cell>
          <cell r="G1532" t="str">
            <v>Ban Tổ chức cán bộ</v>
          </cell>
          <cell r="H1532" t="str">
            <v>Ban Tổ chức cán bộ</v>
          </cell>
          <cell r="I1532" t="str">
            <v>Thạc sĩ, Chuyên viên</v>
          </cell>
          <cell r="J1532">
            <v>3.99</v>
          </cell>
          <cell r="K1532">
            <v>0</v>
          </cell>
          <cell r="L1532" t="str">
            <v>01-Aug-21</v>
          </cell>
          <cell r="M1532" t="str">
            <v>01-Aug-08</v>
          </cell>
          <cell r="N1532">
            <v>3</v>
          </cell>
          <cell r="O1532" t="str">
            <v>2200</v>
          </cell>
          <cell r="P1532" t="str">
            <v>2200</v>
          </cell>
          <cell r="Q1532" t="str">
            <v>01.003</v>
          </cell>
          <cell r="R1532" t="str">
            <v>01.003</v>
          </cell>
          <cell r="S1532" t="str">
            <v/>
          </cell>
        </row>
        <row r="1533">
          <cell r="B1533" t="str">
            <v/>
          </cell>
          <cell r="C1533" t="str">
            <v>3120215029452</v>
          </cell>
          <cell r="D1533" t="str">
            <v>Ngô Thị Minh</v>
          </cell>
          <cell r="E1533" t="str">
            <v>Nguyệt</v>
          </cell>
          <cell r="F1533">
            <v>22</v>
          </cell>
          <cell r="G1533" t="str">
            <v>Ban Tổ chức cán bộ</v>
          </cell>
          <cell r="H1533" t="str">
            <v>Ban Tổ chức cán bộ</v>
          </cell>
          <cell r="I1533" t="str">
            <v>Thạc sĩ, Chuyên viên</v>
          </cell>
          <cell r="J1533">
            <v>3.66</v>
          </cell>
          <cell r="K1533">
            <v>0</v>
          </cell>
          <cell r="L1533" t="str">
            <v>01-Aug-20</v>
          </cell>
          <cell r="M1533" t="str">
            <v>01-Aug-10</v>
          </cell>
          <cell r="N1533">
            <v>3</v>
          </cell>
          <cell r="O1533" t="str">
            <v>2200</v>
          </cell>
          <cell r="P1533" t="str">
            <v>2200</v>
          </cell>
          <cell r="Q1533" t="str">
            <v>01.003</v>
          </cell>
          <cell r="R1533" t="str">
            <v>01.003</v>
          </cell>
          <cell r="S1533" t="str">
            <v/>
          </cell>
        </row>
        <row r="1534">
          <cell r="B1534" t="str">
            <v/>
          </cell>
          <cell r="C1534" t="str">
            <v>3120215008662</v>
          </cell>
          <cell r="D1534" t="str">
            <v>Phan Văn</v>
          </cell>
          <cell r="E1534" t="str">
            <v>Đồng</v>
          </cell>
          <cell r="F1534">
            <v>22</v>
          </cell>
          <cell r="G1534" t="str">
            <v>Ban Tổ chức cán bộ</v>
          </cell>
          <cell r="H1534" t="str">
            <v>Ban Tổ chức cán bộ</v>
          </cell>
          <cell r="I1534" t="str">
            <v>Thạc sĩ, Chuyên viên</v>
          </cell>
          <cell r="J1534">
            <v>4.6500000000000004</v>
          </cell>
          <cell r="K1534">
            <v>0</v>
          </cell>
          <cell r="L1534" t="str">
            <v>01-May-21</v>
          </cell>
          <cell r="M1534" t="str">
            <v>01-May-02</v>
          </cell>
          <cell r="N1534">
            <v>3</v>
          </cell>
          <cell r="O1534" t="str">
            <v>2200</v>
          </cell>
          <cell r="P1534" t="str">
            <v>2200</v>
          </cell>
          <cell r="Q1534" t="str">
            <v>01.003</v>
          </cell>
          <cell r="R1534" t="str">
            <v>01.003</v>
          </cell>
          <cell r="S1534" t="str">
            <v/>
          </cell>
        </row>
        <row r="1535">
          <cell r="B1535" t="str">
            <v/>
          </cell>
          <cell r="C1535" t="str">
            <v>3120215040041</v>
          </cell>
          <cell r="D1535" t="str">
            <v>Nguyễn Thị Ngọc</v>
          </cell>
          <cell r="E1535" t="str">
            <v>Oanh</v>
          </cell>
          <cell r="F1535">
            <v>22</v>
          </cell>
          <cell r="G1535" t="str">
            <v>Ban Tổ chức cán bộ</v>
          </cell>
          <cell r="H1535" t="str">
            <v>Ban Tổ chức cán bộ</v>
          </cell>
          <cell r="I1535" t="str">
            <v>Thạc sĩ, Chuyên viên chính, Phó Trưởng Ban</v>
          </cell>
          <cell r="J1535">
            <v>4.74</v>
          </cell>
          <cell r="K1535">
            <v>0</v>
          </cell>
          <cell r="L1535" t="str">
            <v>01-Apr-20</v>
          </cell>
          <cell r="M1535" t="str">
            <v>01-Apr-18</v>
          </cell>
          <cell r="N1535">
            <v>3</v>
          </cell>
          <cell r="O1535" t="str">
            <v>2200</v>
          </cell>
          <cell r="P1535" t="str">
            <v>2200</v>
          </cell>
          <cell r="Q1535" t="str">
            <v>01.002</v>
          </cell>
          <cell r="R1535" t="str">
            <v>01.002</v>
          </cell>
          <cell r="S1535" t="str">
            <v/>
          </cell>
        </row>
        <row r="1536">
          <cell r="B1536" t="str">
            <v>PDT11</v>
          </cell>
          <cell r="C1536" t="str">
            <v/>
          </cell>
          <cell r="D1536" t="str">
            <v>Đào Trọng</v>
          </cell>
          <cell r="E1536" t="str">
            <v>Toàn</v>
          </cell>
          <cell r="F1536">
            <v>23</v>
          </cell>
          <cell r="G1536" t="str">
            <v>Ban Quản lý đào tạo</v>
          </cell>
          <cell r="H1536" t="str">
            <v>Ban Quản lý đào tạo</v>
          </cell>
          <cell r="I1536" t="str">
            <v/>
          </cell>
          <cell r="J1536">
            <v>4.1900000000000004</v>
          </cell>
          <cell r="K1536">
            <v>0</v>
          </cell>
          <cell r="L1536" t="str">
            <v>01-Jan-00</v>
          </cell>
          <cell r="M1536" t="str">
            <v>01-Jan-08</v>
          </cell>
          <cell r="N1536">
            <v>4</v>
          </cell>
          <cell r="O1536" t="str">
            <v>2300</v>
          </cell>
          <cell r="P1536" t="str">
            <v>2300</v>
          </cell>
          <cell r="Q1536" t="str">
            <v>01.002</v>
          </cell>
          <cell r="R1536" t="str">
            <v>01.002</v>
          </cell>
          <cell r="S1536" t="str">
            <v>PDT11</v>
          </cell>
        </row>
        <row r="1537">
          <cell r="B1537" t="str">
            <v/>
          </cell>
          <cell r="C1537" t="str">
            <v>3120215006940</v>
          </cell>
          <cell r="D1537" t="str">
            <v>Nguyễn Thị Thanh</v>
          </cell>
          <cell r="E1537" t="str">
            <v>Tâm</v>
          </cell>
          <cell r="F1537">
            <v>23</v>
          </cell>
          <cell r="G1537" t="str">
            <v>Ban Quản lý đào tạo</v>
          </cell>
          <cell r="H1537" t="str">
            <v>Ban Quản lý đào tạo</v>
          </cell>
          <cell r="I1537" t="str">
            <v/>
          </cell>
          <cell r="J1537">
            <v>3</v>
          </cell>
          <cell r="K1537">
            <v>0</v>
          </cell>
          <cell r="L1537" t="str">
            <v>01-Jan-07</v>
          </cell>
          <cell r="M1537" t="str">
            <v>01-Sep-99</v>
          </cell>
          <cell r="N1537">
            <v>4</v>
          </cell>
          <cell r="O1537" t="str">
            <v>2300</v>
          </cell>
          <cell r="P1537" t="str">
            <v>2300</v>
          </cell>
          <cell r="Q1537" t="str">
            <v>01.003</v>
          </cell>
          <cell r="R1537" t="str">
            <v>01.003</v>
          </cell>
          <cell r="S1537" t="str">
            <v/>
          </cell>
        </row>
        <row r="1538">
          <cell r="B1538" t="str">
            <v>PDT02</v>
          </cell>
          <cell r="C1538" t="str">
            <v>3120215006848</v>
          </cell>
          <cell r="D1538" t="str">
            <v>Nguyễn Viết</v>
          </cell>
          <cell r="E1538" t="str">
            <v>Hải</v>
          </cell>
          <cell r="F1538">
            <v>23</v>
          </cell>
          <cell r="G1538" t="str">
            <v>Ban Quản lý đào tạo</v>
          </cell>
          <cell r="H1538" t="str">
            <v>Ban Quản lý đào tạo</v>
          </cell>
          <cell r="I1538" t="str">
            <v/>
          </cell>
          <cell r="J1538">
            <v>6.44</v>
          </cell>
          <cell r="K1538">
            <v>0</v>
          </cell>
          <cell r="L1538" t="str">
            <v>01-Dec-09</v>
          </cell>
          <cell r="M1538" t="str">
            <v>01-Nov-68</v>
          </cell>
          <cell r="N1538">
            <v>3</v>
          </cell>
          <cell r="O1538" t="str">
            <v>2300</v>
          </cell>
          <cell r="P1538" t="str">
            <v>2300</v>
          </cell>
          <cell r="Q1538" t="str">
            <v>01.002</v>
          </cell>
          <cell r="R1538" t="str">
            <v>01.002</v>
          </cell>
          <cell r="S1538" t="str">
            <v>PDT02</v>
          </cell>
        </row>
        <row r="1539">
          <cell r="B1539" t="str">
            <v>PDT06</v>
          </cell>
          <cell r="C1539" t="str">
            <v>3120215006854</v>
          </cell>
          <cell r="D1539" t="str">
            <v>Hoàng Văn</v>
          </cell>
          <cell r="E1539" t="str">
            <v>Sỹ</v>
          </cell>
          <cell r="F1539">
            <v>23</v>
          </cell>
          <cell r="G1539" t="str">
            <v>Ban Quản lý đào tạo</v>
          </cell>
          <cell r="H1539" t="str">
            <v>Ban Quản lý đào tạo</v>
          </cell>
          <cell r="I1539" t="str">
            <v>Chuyên viên</v>
          </cell>
          <cell r="J1539">
            <v>4.9800000000000004</v>
          </cell>
          <cell r="K1539">
            <v>0.17</v>
          </cell>
          <cell r="L1539" t="str">
            <v>01-Dec-16</v>
          </cell>
          <cell r="M1539" t="str">
            <v>01-Dec-80</v>
          </cell>
          <cell r="N1539">
            <v>4</v>
          </cell>
          <cell r="O1539" t="str">
            <v>2300</v>
          </cell>
          <cell r="P1539" t="str">
            <v>2300</v>
          </cell>
          <cell r="Q1539" t="str">
            <v>01.003</v>
          </cell>
          <cell r="R1539" t="str">
            <v>01.003</v>
          </cell>
          <cell r="S1539" t="str">
            <v>PDT06</v>
          </cell>
        </row>
        <row r="1540">
          <cell r="B1540" t="str">
            <v>PDT07</v>
          </cell>
          <cell r="C1540" t="str">
            <v>3120215006860</v>
          </cell>
          <cell r="D1540" t="str">
            <v>Nguyễn Duy</v>
          </cell>
          <cell r="E1540" t="str">
            <v>Thanh</v>
          </cell>
          <cell r="F1540">
            <v>23</v>
          </cell>
          <cell r="G1540" t="str">
            <v>Ban Quản lý đào tạo</v>
          </cell>
          <cell r="H1540" t="str">
            <v>Ban Quản lý đào tạo</v>
          </cell>
          <cell r="I1540" t="str">
            <v/>
          </cell>
          <cell r="J1540">
            <v>6.44</v>
          </cell>
          <cell r="K1540">
            <v>0</v>
          </cell>
          <cell r="L1540" t="str">
            <v>01-Dec-11</v>
          </cell>
          <cell r="M1540" t="str">
            <v>01-Jan-76</v>
          </cell>
          <cell r="N1540">
            <v>4</v>
          </cell>
          <cell r="O1540" t="str">
            <v>2300</v>
          </cell>
          <cell r="P1540" t="str">
            <v>2300</v>
          </cell>
          <cell r="Q1540" t="str">
            <v>01.002</v>
          </cell>
          <cell r="R1540" t="str">
            <v>01.002</v>
          </cell>
          <cell r="S1540" t="str">
            <v>PDT07</v>
          </cell>
        </row>
        <row r="1541">
          <cell r="B1541" t="str">
            <v>PDT10</v>
          </cell>
          <cell r="C1541" t="str">
            <v>3120215006877</v>
          </cell>
          <cell r="D1541" t="str">
            <v>Nguyễn Minh</v>
          </cell>
          <cell r="E1541" t="str">
            <v>Tiến</v>
          </cell>
          <cell r="F1541">
            <v>23</v>
          </cell>
          <cell r="G1541" t="str">
            <v>Ban Quản lý đào tạo</v>
          </cell>
          <cell r="H1541" t="str">
            <v>Ban Quản lý đào tạo</v>
          </cell>
          <cell r="I1541" t="str">
            <v>Chuyên viên chính</v>
          </cell>
          <cell r="J1541">
            <v>6.78</v>
          </cell>
          <cell r="K1541">
            <v>0</v>
          </cell>
          <cell r="L1541" t="str">
            <v>01-Oct-14</v>
          </cell>
          <cell r="M1541" t="str">
            <v>01-Jun-05</v>
          </cell>
          <cell r="N1541">
            <v>4</v>
          </cell>
          <cell r="O1541" t="str">
            <v>2300</v>
          </cell>
          <cell r="P1541" t="str">
            <v>2300</v>
          </cell>
          <cell r="Q1541" t="str">
            <v>01.002</v>
          </cell>
          <cell r="R1541" t="str">
            <v>01.002</v>
          </cell>
          <cell r="S1541" t="str">
            <v>PDT10</v>
          </cell>
        </row>
        <row r="1542">
          <cell r="B1542" t="str">
            <v>PDT03</v>
          </cell>
          <cell r="C1542" t="str">
            <v>3120215006904</v>
          </cell>
          <cell r="D1542" t="str">
            <v>Nguyễn Thị</v>
          </cell>
          <cell r="E1542" t="str">
            <v>Mai</v>
          </cell>
          <cell r="F1542">
            <v>23</v>
          </cell>
          <cell r="G1542" t="str">
            <v>Ban Quản lý đào tạo</v>
          </cell>
          <cell r="H1542" t="str">
            <v>Ban Quản lý đào tạo</v>
          </cell>
          <cell r="I1542" t="str">
            <v/>
          </cell>
          <cell r="J1542">
            <v>5.42</v>
          </cell>
          <cell r="K1542">
            <v>0</v>
          </cell>
          <cell r="L1542" t="str">
            <v>01-Nov-10</v>
          </cell>
          <cell r="M1542" t="str">
            <v>01-Feb-82</v>
          </cell>
          <cell r="N1542">
            <v>2</v>
          </cell>
          <cell r="O1542" t="str">
            <v>2300</v>
          </cell>
          <cell r="P1542" t="str">
            <v>2300</v>
          </cell>
          <cell r="Q1542" t="str">
            <v>01.002</v>
          </cell>
          <cell r="R1542" t="str">
            <v>01.002</v>
          </cell>
          <cell r="S1542" t="str">
            <v>PDT03</v>
          </cell>
        </row>
        <row r="1543">
          <cell r="B1543" t="str">
            <v/>
          </cell>
          <cell r="C1543" t="str">
            <v>3120215006282</v>
          </cell>
          <cell r="D1543" t="str">
            <v>Nguyễn Thị</v>
          </cell>
          <cell r="E1543" t="str">
            <v>Tuyết</v>
          </cell>
          <cell r="F1543">
            <v>23</v>
          </cell>
          <cell r="G1543" t="str">
            <v>Ban Quản lý đào tạo</v>
          </cell>
          <cell r="H1543" t="str">
            <v>Ban Quản lý đào tạo</v>
          </cell>
          <cell r="I1543" t="str">
            <v/>
          </cell>
          <cell r="J1543">
            <v>5.42</v>
          </cell>
          <cell r="K1543">
            <v>0</v>
          </cell>
          <cell r="L1543" t="str">
            <v>01-Mar-11</v>
          </cell>
          <cell r="M1543" t="str">
            <v>01-Jun-81</v>
          </cell>
          <cell r="N1543">
            <v>3</v>
          </cell>
          <cell r="O1543" t="str">
            <v>2300</v>
          </cell>
          <cell r="P1543" t="str">
            <v>2300</v>
          </cell>
          <cell r="Q1543" t="str">
            <v>01.002</v>
          </cell>
          <cell r="R1543" t="str">
            <v>01.002</v>
          </cell>
          <cell r="S1543" t="str">
            <v/>
          </cell>
        </row>
        <row r="1544">
          <cell r="B1544" t="str">
            <v>PDT08</v>
          </cell>
          <cell r="C1544" t="str">
            <v>3120215006927</v>
          </cell>
          <cell r="D1544" t="str">
            <v>Dương Thị</v>
          </cell>
          <cell r="E1544" t="str">
            <v>Thường</v>
          </cell>
          <cell r="F1544">
            <v>23</v>
          </cell>
          <cell r="G1544" t="str">
            <v>Ban Quản lý đào tạo</v>
          </cell>
          <cell r="H1544" t="str">
            <v>Ban Quản lý đào tạo</v>
          </cell>
          <cell r="I1544" t="str">
            <v>Chuyên viên</v>
          </cell>
          <cell r="J1544">
            <v>4.9800000000000004</v>
          </cell>
          <cell r="K1544">
            <v>0</v>
          </cell>
          <cell r="L1544" t="str">
            <v>01-Nov-14</v>
          </cell>
          <cell r="M1544" t="str">
            <v>01-Oct-02</v>
          </cell>
          <cell r="N1544">
            <v>4</v>
          </cell>
          <cell r="O1544" t="str">
            <v>2300</v>
          </cell>
          <cell r="P1544" t="str">
            <v>2300</v>
          </cell>
          <cell r="Q1544" t="str">
            <v>01.003</v>
          </cell>
          <cell r="R1544" t="str">
            <v>01.003</v>
          </cell>
          <cell r="S1544" t="str">
            <v>PDT08</v>
          </cell>
        </row>
        <row r="1545">
          <cell r="B1545" t="str">
            <v/>
          </cell>
          <cell r="C1545" t="str">
            <v>3120215006819</v>
          </cell>
          <cell r="D1545" t="str">
            <v>Hoàng Ngọc</v>
          </cell>
          <cell r="E1545" t="str">
            <v>Huyền</v>
          </cell>
          <cell r="F1545">
            <v>23</v>
          </cell>
          <cell r="G1545" t="str">
            <v>Ban Quản lý đào tạo</v>
          </cell>
          <cell r="H1545" t="str">
            <v>Ban Quản lý đào tạo</v>
          </cell>
          <cell r="I1545" t="str">
            <v>Chuyên viên chính</v>
          </cell>
          <cell r="J1545">
            <v>5.42</v>
          </cell>
          <cell r="K1545">
            <v>0</v>
          </cell>
          <cell r="L1545" t="str">
            <v>01-Oct-15</v>
          </cell>
          <cell r="M1545" t="str">
            <v>01-Jul-08</v>
          </cell>
          <cell r="N1545">
            <v>4</v>
          </cell>
          <cell r="O1545" t="str">
            <v>2300</v>
          </cell>
          <cell r="P1545" t="str">
            <v>2300</v>
          </cell>
          <cell r="Q1545" t="str">
            <v>01.002</v>
          </cell>
          <cell r="R1545" t="str">
            <v>01.002</v>
          </cell>
          <cell r="S1545" t="str">
            <v/>
          </cell>
        </row>
        <row r="1546">
          <cell r="B1546" t="str">
            <v/>
          </cell>
          <cell r="C1546" t="str">
            <v>3120215006825</v>
          </cell>
          <cell r="D1546" t="str">
            <v>Lê Thị Hoàng</v>
          </cell>
          <cell r="E1546" t="str">
            <v>Yến</v>
          </cell>
          <cell r="F1546">
            <v>23</v>
          </cell>
          <cell r="G1546" t="str">
            <v>Ban Quản lý đào tạo</v>
          </cell>
          <cell r="H1546" t="str">
            <v>Ban Quản lý đào tạo</v>
          </cell>
          <cell r="I1546" t="str">
            <v/>
          </cell>
          <cell r="J1546">
            <v>4.6500000000000004</v>
          </cell>
          <cell r="K1546">
            <v>0</v>
          </cell>
          <cell r="L1546" t="str">
            <v>01-Jul-10</v>
          </cell>
          <cell r="M1546" t="str">
            <v>01-Mar-78</v>
          </cell>
          <cell r="N1546">
            <v>4</v>
          </cell>
          <cell r="O1546" t="str">
            <v>2300</v>
          </cell>
          <cell r="P1546" t="str">
            <v>2300</v>
          </cell>
          <cell r="Q1546" t="str">
            <v>01.003</v>
          </cell>
          <cell r="R1546" t="str">
            <v>01.003</v>
          </cell>
          <cell r="S1546" t="str">
            <v/>
          </cell>
        </row>
        <row r="1547">
          <cell r="B1547" t="str">
            <v/>
          </cell>
          <cell r="C1547" t="str">
            <v>3120215008729</v>
          </cell>
          <cell r="D1547" t="str">
            <v>Nguyễn Trọng</v>
          </cell>
          <cell r="E1547" t="str">
            <v>Trung</v>
          </cell>
          <cell r="F1547">
            <v>23</v>
          </cell>
          <cell r="G1547" t="str">
            <v>Ban Quản lý đào tạo</v>
          </cell>
          <cell r="H1547" t="str">
            <v>Ban Quản lý đào tạo</v>
          </cell>
          <cell r="I1547" t="str">
            <v>Thạc sĩ, Chuyên viên</v>
          </cell>
          <cell r="J1547">
            <v>4.32</v>
          </cell>
          <cell r="K1547">
            <v>0</v>
          </cell>
          <cell r="L1547" t="str">
            <v>01-Sep-19</v>
          </cell>
          <cell r="M1547" t="str">
            <v>01-Sep-03</v>
          </cell>
          <cell r="N1547">
            <v>3</v>
          </cell>
          <cell r="O1547" t="str">
            <v>2300</v>
          </cell>
          <cell r="P1547" t="str">
            <v>2300</v>
          </cell>
          <cell r="Q1547" t="str">
            <v>01.003</v>
          </cell>
          <cell r="R1547" t="str">
            <v>01.003</v>
          </cell>
          <cell r="S1547" t="str">
            <v/>
          </cell>
        </row>
        <row r="1548">
          <cell r="B1548" t="str">
            <v/>
          </cell>
          <cell r="C1548" t="str">
            <v>3120215006326</v>
          </cell>
          <cell r="D1548" t="str">
            <v>Nguyễn Văn</v>
          </cell>
          <cell r="E1548" t="str">
            <v>Phơ</v>
          </cell>
          <cell r="F1548">
            <v>23</v>
          </cell>
          <cell r="G1548" t="str">
            <v>Ban Quản lý đào tạo</v>
          </cell>
          <cell r="H1548" t="str">
            <v>Ban Quản lý đào tạo</v>
          </cell>
          <cell r="I1548" t="str">
            <v>Thạc sĩ, Chuyên viên</v>
          </cell>
          <cell r="J1548">
            <v>4.32</v>
          </cell>
          <cell r="K1548">
            <v>0</v>
          </cell>
          <cell r="L1548" t="str">
            <v>01-Apr-20</v>
          </cell>
          <cell r="M1548" t="str">
            <v>01-Jan-04</v>
          </cell>
          <cell r="N1548">
            <v>3</v>
          </cell>
          <cell r="O1548" t="str">
            <v>2300</v>
          </cell>
          <cell r="P1548" t="str">
            <v>2300</v>
          </cell>
          <cell r="Q1548" t="str">
            <v>01.003</v>
          </cell>
          <cell r="R1548" t="str">
            <v>01.003</v>
          </cell>
          <cell r="S1548" t="str">
            <v/>
          </cell>
        </row>
        <row r="1549">
          <cell r="B1549" t="str">
            <v/>
          </cell>
          <cell r="C1549" t="str">
            <v>3120215006361</v>
          </cell>
          <cell r="D1549" t="str">
            <v>Nguyễn Thị Thu</v>
          </cell>
          <cell r="E1549" t="str">
            <v>Hà</v>
          </cell>
          <cell r="F1549">
            <v>23</v>
          </cell>
          <cell r="G1549" t="str">
            <v>Ban Quản lý đào tạo</v>
          </cell>
          <cell r="H1549" t="str">
            <v>Ban Quản lý đào tạo</v>
          </cell>
          <cell r="I1549" t="str">
            <v/>
          </cell>
          <cell r="J1549">
            <v>2.67</v>
          </cell>
          <cell r="K1549">
            <v>0</v>
          </cell>
          <cell r="L1549" t="str">
            <v>01-Jan-12</v>
          </cell>
          <cell r="M1549" t="str">
            <v>01-Jan-09</v>
          </cell>
          <cell r="N1549">
            <v>3</v>
          </cell>
          <cell r="O1549" t="str">
            <v>2300</v>
          </cell>
          <cell r="P1549" t="str">
            <v>2300</v>
          </cell>
          <cell r="Q1549" t="str">
            <v>01.003</v>
          </cell>
          <cell r="R1549" t="str">
            <v>01.003</v>
          </cell>
          <cell r="S1549" t="str">
            <v/>
          </cell>
        </row>
        <row r="1550">
          <cell r="B1550" t="str">
            <v/>
          </cell>
          <cell r="C1550" t="str">
            <v>3120215010250</v>
          </cell>
          <cell r="D1550" t="str">
            <v>Nguyễn Quang</v>
          </cell>
          <cell r="E1550" t="str">
            <v>Tự</v>
          </cell>
          <cell r="F1550">
            <v>23</v>
          </cell>
          <cell r="G1550" t="str">
            <v>Ban Quản lý đào tạo</v>
          </cell>
          <cell r="H1550" t="str">
            <v>Ban Quản lý đào tạo</v>
          </cell>
          <cell r="I1550" t="str">
            <v>Thạc sĩ, Chuyên viên chính, Phó Trưởng Ban</v>
          </cell>
          <cell r="J1550">
            <v>4.74</v>
          </cell>
          <cell r="K1550">
            <v>0</v>
          </cell>
          <cell r="L1550" t="str">
            <v>01-Apr-20</v>
          </cell>
          <cell r="M1550" t="str">
            <v>01-Apr-18</v>
          </cell>
          <cell r="N1550">
            <v>3</v>
          </cell>
          <cell r="O1550" t="str">
            <v>2300</v>
          </cell>
          <cell r="P1550" t="str">
            <v>2300</v>
          </cell>
          <cell r="Q1550" t="str">
            <v>01.002</v>
          </cell>
          <cell r="R1550" t="str">
            <v>01.002</v>
          </cell>
          <cell r="S1550" t="str">
            <v/>
          </cell>
        </row>
        <row r="1551">
          <cell r="B1551" t="str">
            <v/>
          </cell>
          <cell r="C1551" t="str">
            <v>3120215009780</v>
          </cell>
          <cell r="D1551" t="str">
            <v>Nguyễn Anh</v>
          </cell>
          <cell r="E1551" t="str">
            <v>Tuấn</v>
          </cell>
          <cell r="F1551">
            <v>23</v>
          </cell>
          <cell r="G1551" t="str">
            <v>Ban Quản lý đào tạo</v>
          </cell>
          <cell r="H1551" t="str">
            <v>Ban Quản lý đào tạo</v>
          </cell>
          <cell r="I1551" t="str">
            <v>Thạc sĩ, Chuyên viên</v>
          </cell>
          <cell r="J1551">
            <v>3.66</v>
          </cell>
          <cell r="K1551">
            <v>0</v>
          </cell>
          <cell r="L1551" t="str">
            <v>01-Apr-20</v>
          </cell>
          <cell r="M1551" t="str">
            <v>01-Apr-09</v>
          </cell>
          <cell r="N1551">
            <v>3</v>
          </cell>
          <cell r="O1551" t="str">
            <v>2300</v>
          </cell>
          <cell r="P1551" t="str">
            <v>2300</v>
          </cell>
          <cell r="Q1551" t="str">
            <v>01.003</v>
          </cell>
          <cell r="R1551" t="str">
            <v>01.003</v>
          </cell>
          <cell r="S1551" t="str">
            <v/>
          </cell>
        </row>
        <row r="1552">
          <cell r="B1552" t="str">
            <v/>
          </cell>
          <cell r="C1552" t="str">
            <v>3120215036680</v>
          </cell>
          <cell r="D1552" t="str">
            <v>Lê Thị</v>
          </cell>
          <cell r="E1552" t="str">
            <v>Soi</v>
          </cell>
          <cell r="F1552">
            <v>23</v>
          </cell>
          <cell r="G1552" t="str">
            <v>Ban Quản lý đào tạo</v>
          </cell>
          <cell r="H1552" t="str">
            <v>Ban Quản lý đào tạo</v>
          </cell>
          <cell r="I1552" t="str">
            <v>Thạc sĩ, Chuyên viên</v>
          </cell>
          <cell r="J1552">
            <v>3.33</v>
          </cell>
          <cell r="K1552">
            <v>0</v>
          </cell>
          <cell r="L1552" t="str">
            <v>01-Feb-20</v>
          </cell>
          <cell r="M1552" t="str">
            <v>01-Feb-12</v>
          </cell>
          <cell r="N1552">
            <v>3</v>
          </cell>
          <cell r="O1552" t="str">
            <v>2300</v>
          </cell>
          <cell r="P1552" t="str">
            <v>2300</v>
          </cell>
          <cell r="Q1552" t="str">
            <v>01.003</v>
          </cell>
          <cell r="R1552" t="str">
            <v>01.003</v>
          </cell>
          <cell r="S1552" t="str">
            <v/>
          </cell>
        </row>
        <row r="1553">
          <cell r="B1553" t="str">
            <v>KT016</v>
          </cell>
          <cell r="C1553" t="str">
            <v>3120215039020</v>
          </cell>
          <cell r="D1553" t="str">
            <v>Mai Thị</v>
          </cell>
          <cell r="E1553" t="str">
            <v>Phượng</v>
          </cell>
          <cell r="F1553">
            <v>23</v>
          </cell>
          <cell r="G1553" t="str">
            <v>Ban Quản lý đào tạo</v>
          </cell>
          <cell r="H1553" t="str">
            <v>Ban Quản lý đào tạo</v>
          </cell>
          <cell r="I1553" t="str">
            <v>Tiến sĩ, Chuyên viên</v>
          </cell>
          <cell r="J1553">
            <v>3.33</v>
          </cell>
          <cell r="K1553">
            <v>0</v>
          </cell>
          <cell r="L1553" t="str">
            <v>01-Aug-19</v>
          </cell>
          <cell r="M1553" t="str">
            <v>01-Aug-14</v>
          </cell>
          <cell r="N1553">
            <v>2</v>
          </cell>
          <cell r="O1553" t="str">
            <v>2300</v>
          </cell>
          <cell r="P1553" t="str">
            <v>2300</v>
          </cell>
          <cell r="Q1553" t="str">
            <v>01.003</v>
          </cell>
          <cell r="R1553" t="str">
            <v>01.003</v>
          </cell>
          <cell r="S1553" t="str">
            <v>KT016</v>
          </cell>
        </row>
        <row r="1554">
          <cell r="B1554" t="str">
            <v/>
          </cell>
          <cell r="C1554" t="str">
            <v>3120215037076</v>
          </cell>
          <cell r="D1554" t="str">
            <v>Nguyễn Phương</v>
          </cell>
          <cell r="E1554" t="str">
            <v>Dung</v>
          </cell>
          <cell r="F1554">
            <v>23</v>
          </cell>
          <cell r="G1554" t="str">
            <v>Ban Quản lý đào tạo</v>
          </cell>
          <cell r="H1554" t="str">
            <v>Ban Quản lý đào tạo</v>
          </cell>
          <cell r="I1554" t="str">
            <v>Thạc sĩ, Chuyên viên</v>
          </cell>
          <cell r="J1554">
            <v>3.33</v>
          </cell>
          <cell r="K1554">
            <v>0</v>
          </cell>
          <cell r="L1554" t="str">
            <v>01-Feb-21</v>
          </cell>
          <cell r="M1554" t="str">
            <v>01-Feb-13</v>
          </cell>
          <cell r="N1554">
            <v>3</v>
          </cell>
          <cell r="O1554" t="str">
            <v>2300</v>
          </cell>
          <cell r="P1554" t="str">
            <v>2300</v>
          </cell>
          <cell r="Q1554" t="str">
            <v>01.003</v>
          </cell>
          <cell r="R1554" t="str">
            <v>01.003</v>
          </cell>
          <cell r="S1554" t="str">
            <v/>
          </cell>
        </row>
        <row r="1555">
          <cell r="B1555" t="str">
            <v/>
          </cell>
          <cell r="C1555" t="str">
            <v>3120215039774</v>
          </cell>
          <cell r="D1555" t="str">
            <v>Nguyễn Thị</v>
          </cell>
          <cell r="E1555" t="str">
            <v>Tuyết</v>
          </cell>
          <cell r="F1555">
            <v>23</v>
          </cell>
          <cell r="G1555" t="str">
            <v>Ban Quản lý đào tạo</v>
          </cell>
          <cell r="H1555" t="str">
            <v>Ban Quản lý đào tạo</v>
          </cell>
          <cell r="I1555" t="str">
            <v>Thạc sĩ, Chuyên viên</v>
          </cell>
          <cell r="J1555">
            <v>3.33</v>
          </cell>
          <cell r="K1555">
            <v>0</v>
          </cell>
          <cell r="L1555" t="str">
            <v>01-May-21</v>
          </cell>
          <cell r="M1555" t="str">
            <v>01-May-13</v>
          </cell>
          <cell r="N1555">
            <v>3</v>
          </cell>
          <cell r="O1555" t="str">
            <v>2300</v>
          </cell>
          <cell r="P1555" t="str">
            <v>2300</v>
          </cell>
          <cell r="Q1555" t="str">
            <v>01.003</v>
          </cell>
          <cell r="R1555" t="str">
            <v>01.003</v>
          </cell>
          <cell r="S1555" t="str">
            <v/>
          </cell>
        </row>
        <row r="1556">
          <cell r="B1556" t="str">
            <v/>
          </cell>
          <cell r="C1556" t="str">
            <v>3120215039150</v>
          </cell>
          <cell r="D1556" t="str">
            <v>Trần Thanh</v>
          </cell>
          <cell r="E1556" t="str">
            <v>Hà</v>
          </cell>
          <cell r="F1556">
            <v>23</v>
          </cell>
          <cell r="G1556" t="str">
            <v>Ban Quản lý đào tạo</v>
          </cell>
          <cell r="H1556" t="str">
            <v>Ban Quản lý đào tạo</v>
          </cell>
          <cell r="I1556" t="str">
            <v>Chuyên viên</v>
          </cell>
          <cell r="J1556">
            <v>3.33</v>
          </cell>
          <cell r="K1556">
            <v>0</v>
          </cell>
          <cell r="L1556" t="str">
            <v>01-Jan-21</v>
          </cell>
          <cell r="M1556" t="str">
            <v>01-Jan-13</v>
          </cell>
          <cell r="N1556">
            <v>4</v>
          </cell>
          <cell r="O1556" t="str">
            <v>2300</v>
          </cell>
          <cell r="P1556" t="str">
            <v>2300</v>
          </cell>
          <cell r="Q1556" t="str">
            <v>01.003</v>
          </cell>
          <cell r="R1556" t="str">
            <v>01.003</v>
          </cell>
          <cell r="S1556" t="str">
            <v/>
          </cell>
        </row>
        <row r="1557">
          <cell r="B1557" t="str">
            <v/>
          </cell>
          <cell r="C1557" t="str">
            <v>3120215042001</v>
          </cell>
          <cell r="D1557" t="str">
            <v>Đỗ Thị</v>
          </cell>
          <cell r="E1557" t="str">
            <v>Linh</v>
          </cell>
          <cell r="F1557">
            <v>23</v>
          </cell>
          <cell r="G1557" t="str">
            <v>Ban Quản lý đào tạo</v>
          </cell>
          <cell r="H1557" t="str">
            <v>Ban Quản lý đào tạo</v>
          </cell>
          <cell r="I1557" t="str">
            <v>Chuyên viên</v>
          </cell>
          <cell r="J1557">
            <v>3</v>
          </cell>
          <cell r="K1557">
            <v>0</v>
          </cell>
          <cell r="L1557" t="str">
            <v>01-Jan-19</v>
          </cell>
          <cell r="M1557" t="str">
            <v>01-Jan-14</v>
          </cell>
          <cell r="N1557">
            <v>4</v>
          </cell>
          <cell r="O1557" t="str">
            <v>2300</v>
          </cell>
          <cell r="P1557" t="str">
            <v>2300</v>
          </cell>
          <cell r="Q1557" t="str">
            <v>01.003</v>
          </cell>
          <cell r="R1557" t="str">
            <v>01.003</v>
          </cell>
          <cell r="S1557" t="str">
            <v/>
          </cell>
        </row>
        <row r="1558">
          <cell r="B1558" t="str">
            <v/>
          </cell>
          <cell r="C1558" t="str">
            <v>3120215048696</v>
          </cell>
          <cell r="D1558" t="str">
            <v>Vũ Thị Khánh</v>
          </cell>
          <cell r="E1558" t="str">
            <v>Toàn</v>
          </cell>
          <cell r="F1558">
            <v>23</v>
          </cell>
          <cell r="G1558" t="str">
            <v>Ban Quản lý đào tạo</v>
          </cell>
          <cell r="H1558" t="str">
            <v>Ban Quản lý đào tạo</v>
          </cell>
          <cell r="I1558" t="str">
            <v>Thạc sĩ, Chuyên viên</v>
          </cell>
          <cell r="J1558">
            <v>3</v>
          </cell>
          <cell r="K1558">
            <v>0</v>
          </cell>
          <cell r="L1558" t="str">
            <v>01-Jan-21</v>
          </cell>
          <cell r="M1558" t="str">
            <v>01-Jan-16</v>
          </cell>
          <cell r="N1558">
            <v>3</v>
          </cell>
          <cell r="O1558" t="str">
            <v>2300</v>
          </cell>
          <cell r="P1558" t="str">
            <v>2300</v>
          </cell>
          <cell r="Q1558" t="str">
            <v>01.003</v>
          </cell>
          <cell r="R1558" t="str">
            <v>01.003</v>
          </cell>
          <cell r="S1558" t="str">
            <v/>
          </cell>
        </row>
        <row r="1559">
          <cell r="B1559" t="str">
            <v/>
          </cell>
          <cell r="C1559" t="str">
            <v>3120215049285</v>
          </cell>
          <cell r="D1559" t="str">
            <v>Nguyễn Hồng</v>
          </cell>
          <cell r="E1559" t="str">
            <v>Việt</v>
          </cell>
          <cell r="F1559">
            <v>23</v>
          </cell>
          <cell r="G1559" t="str">
            <v>Ban Quản lý đào tạo</v>
          </cell>
          <cell r="H1559" t="str">
            <v>Ban Quản lý đào tạo</v>
          </cell>
          <cell r="I1559" t="str">
            <v>Thạc sĩ, Chuyên viên</v>
          </cell>
          <cell r="J1559">
            <v>2.67</v>
          </cell>
          <cell r="K1559">
            <v>0</v>
          </cell>
          <cell r="L1559" t="str">
            <v>01-Jan-20</v>
          </cell>
          <cell r="M1559" t="str">
            <v>01-Jan-17</v>
          </cell>
          <cell r="N1559">
            <v>3</v>
          </cell>
          <cell r="O1559" t="str">
            <v>2300</v>
          </cell>
          <cell r="P1559" t="str">
            <v>2300</v>
          </cell>
          <cell r="Q1559" t="str">
            <v>01.003</v>
          </cell>
          <cell r="R1559" t="str">
            <v>01.003</v>
          </cell>
          <cell r="S1559" t="str">
            <v/>
          </cell>
        </row>
        <row r="1560">
          <cell r="B1560" t="str">
            <v/>
          </cell>
          <cell r="C1560" t="str">
            <v>3120205027047</v>
          </cell>
          <cell r="D1560" t="str">
            <v>Nguyễn Thị Thùy</v>
          </cell>
          <cell r="E1560" t="str">
            <v>Dung</v>
          </cell>
          <cell r="F1560">
            <v>23</v>
          </cell>
          <cell r="G1560" t="str">
            <v>Ban Quản lý đào tạo</v>
          </cell>
          <cell r="H1560" t="str">
            <v>Ban Quản lý đào tạo</v>
          </cell>
          <cell r="I1560" t="str">
            <v>Chuyên viên</v>
          </cell>
          <cell r="J1560">
            <v>2.34</v>
          </cell>
          <cell r="K1560">
            <v>0</v>
          </cell>
          <cell r="L1560" t="str">
            <v>01-Oct-20</v>
          </cell>
          <cell r="M1560" t="str">
            <v>01-Oct-20</v>
          </cell>
          <cell r="N1560">
            <v>4</v>
          </cell>
          <cell r="O1560" t="str">
            <v>2300</v>
          </cell>
          <cell r="P1560" t="str">
            <v>2300</v>
          </cell>
          <cell r="Q1560" t="str">
            <v>01.003</v>
          </cell>
          <cell r="R1560" t="str">
            <v>01.003</v>
          </cell>
          <cell r="S1560" t="str">
            <v/>
          </cell>
        </row>
        <row r="1561">
          <cell r="B1561" t="str">
            <v/>
          </cell>
          <cell r="C1561" t="str">
            <v>3120215006507</v>
          </cell>
          <cell r="D1561" t="str">
            <v>Nguyễn  Xuân</v>
          </cell>
          <cell r="E1561" t="str">
            <v>Minh</v>
          </cell>
          <cell r="F1561">
            <v>24</v>
          </cell>
          <cell r="G1561" t="str">
            <v>Ban Hợp tác quốc tế</v>
          </cell>
          <cell r="H1561" t="str">
            <v>Ban Hợp tác quốc tế</v>
          </cell>
          <cell r="I1561" t="str">
            <v>Nhân viên kỹ thuật</v>
          </cell>
          <cell r="J1561">
            <v>3.63</v>
          </cell>
          <cell r="K1561">
            <v>0.2</v>
          </cell>
          <cell r="L1561" t="str">
            <v>01-Dec-21</v>
          </cell>
          <cell r="M1561" t="str">
            <v>01-May-80</v>
          </cell>
          <cell r="N1561">
            <v>7</v>
          </cell>
          <cell r="O1561" t="str">
            <v>2400</v>
          </cell>
          <cell r="P1561" t="str">
            <v>2400</v>
          </cell>
          <cell r="Q1561" t="str">
            <v>01.007</v>
          </cell>
          <cell r="R1561" t="str">
            <v>01.007</v>
          </cell>
          <cell r="S1561" t="str">
            <v/>
          </cell>
        </row>
        <row r="1562">
          <cell r="B1562" t="str">
            <v/>
          </cell>
          <cell r="C1562" t="str">
            <v>3120215006571</v>
          </cell>
          <cell r="D1562" t="str">
            <v>Trần Thị Thanh</v>
          </cell>
          <cell r="E1562" t="str">
            <v>Phương</v>
          </cell>
          <cell r="F1562">
            <v>24</v>
          </cell>
          <cell r="G1562" t="str">
            <v>Ban Hợp tác quốc tế</v>
          </cell>
          <cell r="H1562" t="str">
            <v>Ban Hợp tác quốc tế</v>
          </cell>
          <cell r="I1562" t="str">
            <v>Thạc sĩ, Chuyên viên</v>
          </cell>
          <cell r="J1562">
            <v>4.32</v>
          </cell>
          <cell r="K1562">
            <v>0</v>
          </cell>
          <cell r="L1562" t="str">
            <v>01-May-19</v>
          </cell>
          <cell r="M1562" t="str">
            <v>01-May-02</v>
          </cell>
          <cell r="N1562">
            <v>3</v>
          </cell>
          <cell r="O1562" t="str">
            <v>2400</v>
          </cell>
          <cell r="P1562" t="str">
            <v>2400</v>
          </cell>
          <cell r="Q1562" t="str">
            <v>01.003</v>
          </cell>
          <cell r="R1562" t="str">
            <v>01.003</v>
          </cell>
          <cell r="S1562" t="str">
            <v/>
          </cell>
        </row>
        <row r="1563">
          <cell r="B1563" t="str">
            <v/>
          </cell>
          <cell r="C1563" t="str">
            <v>3120215006520</v>
          </cell>
          <cell r="D1563" t="str">
            <v>Nguyễn Thị</v>
          </cell>
          <cell r="E1563" t="str">
            <v>Minh</v>
          </cell>
          <cell r="F1563">
            <v>24</v>
          </cell>
          <cell r="G1563" t="str">
            <v>Ban Hợp tác quốc tế</v>
          </cell>
          <cell r="H1563" t="str">
            <v>Ban Hợp tác quốc tế</v>
          </cell>
          <cell r="I1563" t="str">
            <v>Chuyên viên</v>
          </cell>
          <cell r="J1563">
            <v>4.9800000000000004</v>
          </cell>
          <cell r="K1563">
            <v>0</v>
          </cell>
          <cell r="L1563" t="str">
            <v>01-Jan-22</v>
          </cell>
          <cell r="M1563" t="str">
            <v>01-Jan-08</v>
          </cell>
          <cell r="N1563">
            <v>4</v>
          </cell>
          <cell r="O1563" t="str">
            <v>2400</v>
          </cell>
          <cell r="P1563" t="str">
            <v>2400</v>
          </cell>
          <cell r="Q1563" t="str">
            <v>01.003</v>
          </cell>
          <cell r="R1563" t="str">
            <v>01.003</v>
          </cell>
          <cell r="S1563" t="str">
            <v/>
          </cell>
        </row>
        <row r="1564">
          <cell r="B1564" t="str">
            <v/>
          </cell>
          <cell r="C1564" t="str">
            <v/>
          </cell>
          <cell r="D1564" t="str">
            <v>Nguyễn Anh</v>
          </cell>
          <cell r="E1564" t="str">
            <v>Tuấn</v>
          </cell>
          <cell r="F1564">
            <v>24</v>
          </cell>
          <cell r="G1564" t="str">
            <v>Ban Hợp tác quốc tế</v>
          </cell>
          <cell r="H1564" t="str">
            <v>Ban Hợp tác quốc tế</v>
          </cell>
          <cell r="I1564" t="str">
            <v/>
          </cell>
          <cell r="J1564">
            <v>1.99</v>
          </cell>
          <cell r="K1564">
            <v>0</v>
          </cell>
          <cell r="L1564" t="str">
            <v>09-Oct-02</v>
          </cell>
          <cell r="M1564" t="str">
            <v>09-Oct-02</v>
          </cell>
          <cell r="N1564">
            <v>3</v>
          </cell>
          <cell r="O1564" t="str">
            <v>2400</v>
          </cell>
          <cell r="P1564" t="str">
            <v>2400</v>
          </cell>
          <cell r="Q1564" t="str">
            <v>01.003</v>
          </cell>
          <cell r="R1564" t="str">
            <v>01.003</v>
          </cell>
          <cell r="S1564" t="str">
            <v/>
          </cell>
        </row>
        <row r="1565">
          <cell r="B1565" t="str">
            <v/>
          </cell>
          <cell r="C1565" t="str">
            <v>3120215006621</v>
          </cell>
          <cell r="D1565" t="str">
            <v>Lê Thị Bích</v>
          </cell>
          <cell r="E1565" t="str">
            <v>Liên</v>
          </cell>
          <cell r="F1565">
            <v>24</v>
          </cell>
          <cell r="G1565" t="str">
            <v>Ban Hợp tác quốc tế</v>
          </cell>
          <cell r="H1565" t="str">
            <v>Ban Hợp tác quốc tế</v>
          </cell>
          <cell r="I1565" t="str">
            <v>Thạc sĩ, Chuyên viên chính, Phó Trưởng Ban, Phó GĐ Trung tâm NN và ĐT quốc tế</v>
          </cell>
          <cell r="J1565">
            <v>4.74</v>
          </cell>
          <cell r="K1565">
            <v>0</v>
          </cell>
          <cell r="L1565" t="str">
            <v>01-Apr-20</v>
          </cell>
          <cell r="M1565" t="str">
            <v>01-Apr-18</v>
          </cell>
          <cell r="N1565">
            <v>3</v>
          </cell>
          <cell r="O1565" t="str">
            <v>2400</v>
          </cell>
          <cell r="P1565" t="str">
            <v>2400</v>
          </cell>
          <cell r="Q1565" t="str">
            <v>01.002</v>
          </cell>
          <cell r="R1565" t="str">
            <v>01.002</v>
          </cell>
          <cell r="S1565" t="str">
            <v/>
          </cell>
        </row>
        <row r="1566">
          <cell r="B1566" t="str">
            <v/>
          </cell>
          <cell r="C1566" t="str">
            <v/>
          </cell>
          <cell r="D1566" t="str">
            <v>Lưu Thị Ngọc</v>
          </cell>
          <cell r="E1566" t="str">
            <v>Vân</v>
          </cell>
          <cell r="F1566">
            <v>24</v>
          </cell>
          <cell r="G1566" t="str">
            <v>Ban Hợp tác quốc tế</v>
          </cell>
          <cell r="H1566" t="str">
            <v>Ban Hợp tác quốc tế</v>
          </cell>
          <cell r="I1566" t="str">
            <v/>
          </cell>
          <cell r="J1566">
            <v>2.34</v>
          </cell>
          <cell r="K1566">
            <v>0</v>
          </cell>
          <cell r="L1566" t="str">
            <v>01-Nov-05</v>
          </cell>
          <cell r="M1566" t="str">
            <v>01-Nov-04</v>
          </cell>
          <cell r="N1566">
            <v>4</v>
          </cell>
          <cell r="O1566" t="str">
            <v>2400</v>
          </cell>
          <cell r="P1566" t="str">
            <v>2400</v>
          </cell>
          <cell r="Q1566" t="str">
            <v>01.003</v>
          </cell>
          <cell r="R1566" t="str">
            <v>01.003</v>
          </cell>
          <cell r="S1566" t="str">
            <v/>
          </cell>
        </row>
        <row r="1567">
          <cell r="B1567" t="str">
            <v/>
          </cell>
          <cell r="C1567" t="str">
            <v>3120215006644</v>
          </cell>
          <cell r="D1567" t="str">
            <v>Phạm Thị</v>
          </cell>
          <cell r="E1567" t="str">
            <v>Gấm</v>
          </cell>
          <cell r="F1567">
            <v>24</v>
          </cell>
          <cell r="G1567" t="str">
            <v>Ban Hợp tác quốc tế</v>
          </cell>
          <cell r="H1567" t="str">
            <v>Ban Hợp tác quốc tế</v>
          </cell>
          <cell r="I1567" t="str">
            <v/>
          </cell>
          <cell r="J1567">
            <v>2.67</v>
          </cell>
          <cell r="K1567">
            <v>0</v>
          </cell>
          <cell r="L1567" t="str">
            <v>01-Aug-08</v>
          </cell>
          <cell r="M1567" t="str">
            <v>01-Oct-09</v>
          </cell>
          <cell r="N1567">
            <v>3</v>
          </cell>
          <cell r="O1567" t="str">
            <v>2400</v>
          </cell>
          <cell r="P1567" t="str">
            <v>2400</v>
          </cell>
          <cell r="Q1567" t="str">
            <v>01.003</v>
          </cell>
          <cell r="R1567" t="str">
            <v>01.003</v>
          </cell>
          <cell r="S1567" t="str">
            <v/>
          </cell>
        </row>
        <row r="1568">
          <cell r="B1568" t="str">
            <v/>
          </cell>
          <cell r="C1568" t="str">
            <v>3120215017561</v>
          </cell>
          <cell r="D1568" t="str">
            <v>Nguyễn Tài</v>
          </cell>
          <cell r="E1568" t="str">
            <v>Dương</v>
          </cell>
          <cell r="F1568">
            <v>24</v>
          </cell>
          <cell r="G1568" t="str">
            <v>Ban Hợp tác quốc tế</v>
          </cell>
          <cell r="H1568" t="str">
            <v>Ban Hợp tác quốc tế</v>
          </cell>
          <cell r="I1568" t="str">
            <v/>
          </cell>
          <cell r="J1568">
            <v>1.99</v>
          </cell>
          <cell r="K1568">
            <v>0</v>
          </cell>
          <cell r="L1568" t="str">
            <v>01-Feb-09</v>
          </cell>
          <cell r="M1568" t="str">
            <v>12-Feb-09</v>
          </cell>
          <cell r="N1568">
            <v>3</v>
          </cell>
          <cell r="O1568" t="str">
            <v>2400</v>
          </cell>
          <cell r="P1568" t="str">
            <v>2400</v>
          </cell>
          <cell r="Q1568" t="str">
            <v>01.003</v>
          </cell>
          <cell r="R1568" t="str">
            <v>01.003</v>
          </cell>
          <cell r="S1568" t="str">
            <v/>
          </cell>
        </row>
        <row r="1569">
          <cell r="B1569" t="str">
            <v/>
          </cell>
          <cell r="C1569" t="str">
            <v>3120215011507</v>
          </cell>
          <cell r="D1569" t="str">
            <v>Dương Thị Minh</v>
          </cell>
          <cell r="E1569" t="str">
            <v>Phượng</v>
          </cell>
          <cell r="F1569">
            <v>24</v>
          </cell>
          <cell r="G1569" t="str">
            <v>Ban Hợp tác quốc tế</v>
          </cell>
          <cell r="H1569" t="str">
            <v>Ban Hợp tác quốc tế</v>
          </cell>
          <cell r="I1569" t="str">
            <v>Thạc sĩ, Chuyên viên</v>
          </cell>
          <cell r="J1569">
            <v>3.66</v>
          </cell>
          <cell r="K1569">
            <v>0</v>
          </cell>
          <cell r="L1569" t="str">
            <v>01-Aug-21</v>
          </cell>
          <cell r="M1569" t="str">
            <v>01-Aug-10</v>
          </cell>
          <cell r="N1569">
            <v>3</v>
          </cell>
          <cell r="O1569" t="str">
            <v>2400</v>
          </cell>
          <cell r="P1569" t="str">
            <v>2400</v>
          </cell>
          <cell r="Q1569" t="str">
            <v>01.003</v>
          </cell>
          <cell r="R1569" t="str">
            <v>01.003</v>
          </cell>
          <cell r="S1569" t="str">
            <v/>
          </cell>
        </row>
        <row r="1570">
          <cell r="B1570" t="str">
            <v/>
          </cell>
          <cell r="C1570" t="str">
            <v>3120205802577</v>
          </cell>
          <cell r="D1570" t="str">
            <v>Lê Thị Thanh</v>
          </cell>
          <cell r="E1570" t="str">
            <v>Phương</v>
          </cell>
          <cell r="F1570">
            <v>24</v>
          </cell>
          <cell r="G1570" t="str">
            <v>Ban Hợp tác quốc tế</v>
          </cell>
          <cell r="H1570" t="str">
            <v>Ban Hợp tác quốc tế</v>
          </cell>
          <cell r="I1570" t="str">
            <v>Thạc sĩ, Chuyên viên</v>
          </cell>
          <cell r="J1570">
            <v>3</v>
          </cell>
          <cell r="K1570">
            <v>0</v>
          </cell>
          <cell r="L1570" t="str">
            <v>01-Jan-21</v>
          </cell>
          <cell r="M1570" t="str">
            <v>01-Jan-16</v>
          </cell>
          <cell r="N1570">
            <v>3</v>
          </cell>
          <cell r="O1570" t="str">
            <v>2400</v>
          </cell>
          <cell r="P1570" t="str">
            <v>2400</v>
          </cell>
          <cell r="Q1570" t="str">
            <v>01.003</v>
          </cell>
          <cell r="R1570" t="str">
            <v>01.003</v>
          </cell>
          <cell r="S1570" t="str">
            <v/>
          </cell>
        </row>
        <row r="1571">
          <cell r="B1571" t="str">
            <v/>
          </cell>
          <cell r="C1571" t="str">
            <v>3120215051888</v>
          </cell>
          <cell r="D1571" t="str">
            <v>Trịnh Thị Thanh</v>
          </cell>
          <cell r="E1571" t="str">
            <v>Hảo</v>
          </cell>
          <cell r="F1571">
            <v>24</v>
          </cell>
          <cell r="G1571" t="str">
            <v>Ban Hợp tác quốc tế</v>
          </cell>
          <cell r="H1571" t="str">
            <v>Ban Hợp tác quốc tế</v>
          </cell>
          <cell r="I1571" t="str">
            <v>Chuyên viên</v>
          </cell>
          <cell r="J1571">
            <v>2.34</v>
          </cell>
          <cell r="K1571">
            <v>0</v>
          </cell>
          <cell r="L1571" t="str">
            <v>01-Aug-17</v>
          </cell>
          <cell r="M1571" t="str">
            <v>01-May-16</v>
          </cell>
          <cell r="N1571">
            <v>4</v>
          </cell>
          <cell r="O1571" t="str">
            <v>2400</v>
          </cell>
          <cell r="P1571" t="str">
            <v>2400</v>
          </cell>
          <cell r="Q1571" t="str">
            <v>01.003</v>
          </cell>
          <cell r="R1571" t="str">
            <v>01.003</v>
          </cell>
          <cell r="S1571" t="str">
            <v/>
          </cell>
        </row>
        <row r="1572">
          <cell r="B1572" t="str">
            <v/>
          </cell>
          <cell r="C1572" t="str">
            <v>3120205912389</v>
          </cell>
          <cell r="D1572" t="str">
            <v>Nguyễn Thị Thanh</v>
          </cell>
          <cell r="E1572" t="str">
            <v>Thủy</v>
          </cell>
          <cell r="F1572">
            <v>24</v>
          </cell>
          <cell r="G1572" t="str">
            <v>Ban Hợp tác quốc tế</v>
          </cell>
          <cell r="H1572" t="str">
            <v>Ban Hợp tác quốc tế</v>
          </cell>
          <cell r="I1572" t="str">
            <v>Chuyên viên</v>
          </cell>
          <cell r="J1572">
            <v>1.9890000000000001</v>
          </cell>
          <cell r="K1572">
            <v>0</v>
          </cell>
          <cell r="L1572" t="str">
            <v>01-Sep-18</v>
          </cell>
          <cell r="M1572" t="str">
            <v>01-Sep-18</v>
          </cell>
          <cell r="N1572">
            <v>4</v>
          </cell>
          <cell r="O1572" t="str">
            <v>2400</v>
          </cell>
          <cell r="P1572" t="str">
            <v>2400</v>
          </cell>
          <cell r="Q1572" t="str">
            <v>01.003</v>
          </cell>
          <cell r="R1572" t="str">
            <v>01.003</v>
          </cell>
          <cell r="S1572" t="str">
            <v/>
          </cell>
        </row>
        <row r="1573">
          <cell r="B1573" t="str">
            <v/>
          </cell>
          <cell r="C1573" t="str">
            <v>1421205072847</v>
          </cell>
          <cell r="D1573" t="str">
            <v>Hoàng Quỳnh</v>
          </cell>
          <cell r="E1573" t="str">
            <v>Anh</v>
          </cell>
          <cell r="F1573">
            <v>24</v>
          </cell>
          <cell r="G1573" t="str">
            <v>Ban Hợp tác quốc tế</v>
          </cell>
          <cell r="H1573" t="str">
            <v>Ban Hợp tác quốc tế</v>
          </cell>
          <cell r="I1573" t="str">
            <v>Chuyên viên</v>
          </cell>
          <cell r="J1573">
            <v>1.9890000000000001</v>
          </cell>
          <cell r="K1573">
            <v>0</v>
          </cell>
          <cell r="L1573" t="str">
            <v>15-May-21</v>
          </cell>
          <cell r="M1573" t="str">
            <v>15-May-21</v>
          </cell>
          <cell r="N1573">
            <v>4</v>
          </cell>
          <cell r="O1573" t="str">
            <v>2400</v>
          </cell>
          <cell r="P1573" t="str">
            <v>2400</v>
          </cell>
          <cell r="Q1573" t="str">
            <v>01.003</v>
          </cell>
          <cell r="R1573" t="str">
            <v>01.003</v>
          </cell>
          <cell r="S1573" t="str">
            <v/>
          </cell>
        </row>
        <row r="1574">
          <cell r="B1574" t="str">
            <v/>
          </cell>
          <cell r="C1574" t="str">
            <v>3120205127774</v>
          </cell>
          <cell r="D1574" t="str">
            <v>Bùi Thu</v>
          </cell>
          <cell r="E1574" t="str">
            <v>Thủy</v>
          </cell>
          <cell r="F1574">
            <v>24</v>
          </cell>
          <cell r="G1574" t="str">
            <v>Ban Hợp tác quốc tế</v>
          </cell>
          <cell r="H1574" t="str">
            <v>Ban Hợp tác quốc tế</v>
          </cell>
          <cell r="I1574" t="str">
            <v>Chuyên viên</v>
          </cell>
          <cell r="J1574">
            <v>1.9890000000000001</v>
          </cell>
          <cell r="K1574">
            <v>0</v>
          </cell>
          <cell r="L1574" t="str">
            <v>15-May-21</v>
          </cell>
          <cell r="M1574" t="str">
            <v>15-May-21</v>
          </cell>
          <cell r="N1574">
            <v>4</v>
          </cell>
          <cell r="O1574" t="str">
            <v>2400</v>
          </cell>
          <cell r="P1574" t="str">
            <v>2400</v>
          </cell>
          <cell r="Q1574" t="str">
            <v>01.003</v>
          </cell>
          <cell r="R1574" t="str">
            <v>01.003</v>
          </cell>
          <cell r="S1574" t="str">
            <v/>
          </cell>
        </row>
        <row r="1575">
          <cell r="B1575" t="str">
            <v/>
          </cell>
          <cell r="C1575" t="str">
            <v/>
          </cell>
          <cell r="D1575" t="str">
            <v>Trần Anh</v>
          </cell>
          <cell r="E1575" t="str">
            <v>Minh</v>
          </cell>
          <cell r="F1575">
            <v>25</v>
          </cell>
          <cell r="G1575" t="str">
            <v>Hành chính, Quản trị và Pháp chế - KH và Tổng hợp</v>
          </cell>
          <cell r="H1575" t="str">
            <v>Văn phòng Học viện</v>
          </cell>
          <cell r="I1575" t="str">
            <v/>
          </cell>
          <cell r="J1575">
            <v>1.5</v>
          </cell>
          <cell r="K1575">
            <v>0</v>
          </cell>
          <cell r="L1575" t="str">
            <v>01-Dec-05</v>
          </cell>
          <cell r="M1575" t="str">
            <v>01-Dec-05</v>
          </cell>
          <cell r="N1575">
            <v>8</v>
          </cell>
          <cell r="O1575" t="str">
            <v>2501</v>
          </cell>
          <cell r="P1575" t="str">
            <v>2501</v>
          </cell>
          <cell r="Q1575" t="str">
            <v>01.011</v>
          </cell>
          <cell r="R1575" t="str">
            <v>01.011</v>
          </cell>
          <cell r="S1575" t="str">
            <v/>
          </cell>
        </row>
        <row r="1576">
          <cell r="B1576" t="str">
            <v/>
          </cell>
          <cell r="C1576" t="str">
            <v/>
          </cell>
          <cell r="D1576" t="str">
            <v>Đặng Thị</v>
          </cell>
          <cell r="E1576" t="str">
            <v>Hoa</v>
          </cell>
          <cell r="F1576">
            <v>25</v>
          </cell>
          <cell r="G1576" t="str">
            <v>Hành chính, Quản trị và Pháp chế - KH và Tổng hợp</v>
          </cell>
          <cell r="H1576" t="str">
            <v>Văn phòng Học viện</v>
          </cell>
          <cell r="I1576" t="str">
            <v/>
          </cell>
          <cell r="J1576">
            <v>2.88</v>
          </cell>
          <cell r="K1576">
            <v>0</v>
          </cell>
          <cell r="L1576" t="str">
            <v>01-Dec-99</v>
          </cell>
          <cell r="M1576" t="str">
            <v>01-Jan-08</v>
          </cell>
          <cell r="N1576">
            <v>6</v>
          </cell>
          <cell r="O1576" t="str">
            <v>2501</v>
          </cell>
          <cell r="P1576" t="str">
            <v>2501</v>
          </cell>
          <cell r="Q1576" t="str">
            <v>01.007</v>
          </cell>
          <cell r="R1576" t="str">
            <v>01.007</v>
          </cell>
          <cell r="S1576" t="str">
            <v/>
          </cell>
        </row>
        <row r="1577">
          <cell r="B1577" t="str">
            <v/>
          </cell>
          <cell r="C1577" t="str">
            <v/>
          </cell>
          <cell r="D1577" t="str">
            <v>Nguyễn Thị Kim</v>
          </cell>
          <cell r="E1577" t="str">
            <v>Oanh</v>
          </cell>
          <cell r="F1577">
            <v>25</v>
          </cell>
          <cell r="G1577" t="str">
            <v>Hành chính, Quản trị và Pháp chế - KH và Tổng hợp</v>
          </cell>
          <cell r="H1577" t="str">
            <v>Văn phòng Học viện</v>
          </cell>
          <cell r="I1577" t="str">
            <v/>
          </cell>
          <cell r="J1577">
            <v>3.63</v>
          </cell>
          <cell r="K1577">
            <v>0.13</v>
          </cell>
          <cell r="L1577" t="str">
            <v>01-Dec-08</v>
          </cell>
          <cell r="M1577" t="str">
            <v>20-Sep-76</v>
          </cell>
          <cell r="N1577">
            <v>7</v>
          </cell>
          <cell r="O1577" t="str">
            <v>2501</v>
          </cell>
          <cell r="P1577" t="str">
            <v>2501</v>
          </cell>
          <cell r="Q1577" t="str">
            <v>01.007</v>
          </cell>
          <cell r="R1577" t="str">
            <v>01.007</v>
          </cell>
          <cell r="S1577" t="str">
            <v/>
          </cell>
        </row>
        <row r="1578">
          <cell r="B1578" t="str">
            <v/>
          </cell>
          <cell r="C1578" t="str">
            <v/>
          </cell>
          <cell r="D1578" t="str">
            <v>Nguyễn Thị</v>
          </cell>
          <cell r="E1578" t="str">
            <v>Tròn</v>
          </cell>
          <cell r="F1578">
            <v>25</v>
          </cell>
          <cell r="G1578" t="str">
            <v>Hành chính, Quản trị và Pháp chế - KH và Tổng hợp</v>
          </cell>
          <cell r="H1578" t="str">
            <v>Văn phòng Học viện</v>
          </cell>
          <cell r="I1578" t="str">
            <v/>
          </cell>
          <cell r="J1578">
            <v>3.63</v>
          </cell>
          <cell r="K1578">
            <v>0</v>
          </cell>
          <cell r="L1578" t="str">
            <v>01-Oct-02</v>
          </cell>
          <cell r="M1578" t="str">
            <v>01-Oct-65</v>
          </cell>
          <cell r="N1578">
            <v>6</v>
          </cell>
          <cell r="O1578" t="str">
            <v>2501</v>
          </cell>
          <cell r="P1578" t="str">
            <v>2501</v>
          </cell>
          <cell r="Q1578" t="str">
            <v>01.007</v>
          </cell>
          <cell r="R1578" t="str">
            <v>01.007</v>
          </cell>
          <cell r="S1578" t="str">
            <v/>
          </cell>
        </row>
        <row r="1579">
          <cell r="B1579" t="str">
            <v/>
          </cell>
          <cell r="C1579" t="str">
            <v/>
          </cell>
          <cell r="D1579" t="str">
            <v>Thân Thị Tuyết</v>
          </cell>
          <cell r="E1579" t="str">
            <v>Chinh</v>
          </cell>
          <cell r="F1579">
            <v>25</v>
          </cell>
          <cell r="G1579" t="str">
            <v>Hành chính, Quản trị và Pháp chế - KH và Tổng hợp</v>
          </cell>
          <cell r="H1579" t="str">
            <v>Văn phòng Học viện</v>
          </cell>
          <cell r="I1579" t="str">
            <v/>
          </cell>
          <cell r="J1579">
            <v>4.6500000000000004</v>
          </cell>
          <cell r="K1579">
            <v>0</v>
          </cell>
          <cell r="L1579" t="str">
            <v>01-Sep-04</v>
          </cell>
          <cell r="M1579" t="str">
            <v>01-Jul-76</v>
          </cell>
          <cell r="N1579">
            <v>6</v>
          </cell>
          <cell r="O1579" t="str">
            <v>2501</v>
          </cell>
          <cell r="P1579" t="str">
            <v>2501</v>
          </cell>
          <cell r="Q1579" t="str">
            <v>02.014</v>
          </cell>
          <cell r="R1579" t="str">
            <v>02.014</v>
          </cell>
          <cell r="S1579" t="str">
            <v/>
          </cell>
        </row>
        <row r="1580">
          <cell r="B1580" t="str">
            <v/>
          </cell>
          <cell r="C1580" t="str">
            <v/>
          </cell>
          <cell r="D1580" t="str">
            <v>Lê Thị</v>
          </cell>
          <cell r="E1580" t="str">
            <v>Lan</v>
          </cell>
          <cell r="F1580">
            <v>25</v>
          </cell>
          <cell r="G1580" t="str">
            <v>Hành chính, Quản trị và Pháp chế - KH và Tổng hợp</v>
          </cell>
          <cell r="H1580" t="str">
            <v>Văn phòng Học viện</v>
          </cell>
          <cell r="I1580" t="str">
            <v/>
          </cell>
          <cell r="J1580">
            <v>4.0599999999999996</v>
          </cell>
          <cell r="K1580">
            <v>7.0000000000000007E-2</v>
          </cell>
          <cell r="L1580" t="str">
            <v>01-Nov-05</v>
          </cell>
          <cell r="M1580" t="str">
            <v>01-Dec-83</v>
          </cell>
          <cell r="N1580">
            <v>6</v>
          </cell>
          <cell r="O1580" t="str">
            <v>2501</v>
          </cell>
          <cell r="P1580" t="str">
            <v>2501</v>
          </cell>
          <cell r="Q1580" t="str">
            <v>13.096</v>
          </cell>
          <cell r="R1580" t="str">
            <v>13.096</v>
          </cell>
          <cell r="S1580" t="str">
            <v/>
          </cell>
        </row>
        <row r="1581">
          <cell r="B1581" t="str">
            <v/>
          </cell>
          <cell r="C1581" t="str">
            <v/>
          </cell>
          <cell r="D1581" t="str">
            <v>Vũ Thị Thu</v>
          </cell>
          <cell r="E1581" t="str">
            <v>Trang</v>
          </cell>
          <cell r="F1581">
            <v>25</v>
          </cell>
          <cell r="G1581" t="str">
            <v>Hành chính, Quản trị và Pháp chế - KH và Tổng hợp</v>
          </cell>
          <cell r="H1581" t="str">
            <v>Văn phòng Học viện</v>
          </cell>
          <cell r="I1581" t="str">
            <v/>
          </cell>
          <cell r="J1581">
            <v>1.86</v>
          </cell>
          <cell r="K1581">
            <v>0</v>
          </cell>
          <cell r="L1581" t="str">
            <v>01-Dec-04</v>
          </cell>
          <cell r="M1581" t="str">
            <v>01-Dec-04</v>
          </cell>
          <cell r="N1581">
            <v>6</v>
          </cell>
          <cell r="O1581" t="str">
            <v>2501</v>
          </cell>
          <cell r="P1581" t="str">
            <v>2501</v>
          </cell>
          <cell r="Q1581" t="str">
            <v>13.096</v>
          </cell>
          <cell r="R1581" t="str">
            <v>13.096</v>
          </cell>
          <cell r="S1581" t="str">
            <v/>
          </cell>
        </row>
        <row r="1582">
          <cell r="B1582" t="str">
            <v/>
          </cell>
          <cell r="C1582" t="str">
            <v>3120215007046</v>
          </cell>
          <cell r="D1582" t="str">
            <v>Trương Thị</v>
          </cell>
          <cell r="E1582" t="str">
            <v>Thắng</v>
          </cell>
          <cell r="F1582">
            <v>25</v>
          </cell>
          <cell r="G1582" t="str">
            <v>Hành chính, Quản trị và Pháp chế - KH và Tổng hợp</v>
          </cell>
          <cell r="H1582" t="str">
            <v>Văn phòng Học viện</v>
          </cell>
          <cell r="I1582" t="str">
            <v>Nhân viên phục vụ</v>
          </cell>
          <cell r="J1582">
            <v>2.44</v>
          </cell>
          <cell r="K1582">
            <v>0</v>
          </cell>
          <cell r="L1582" t="str">
            <v>01-May-21</v>
          </cell>
          <cell r="M1582" t="str">
            <v>01-Jan-06</v>
          </cell>
          <cell r="N1582">
            <v>4</v>
          </cell>
          <cell r="O1582" t="str">
            <v>2501</v>
          </cell>
          <cell r="P1582" t="str">
            <v>2501</v>
          </cell>
          <cell r="Q1582" t="str">
            <v>01.009</v>
          </cell>
          <cell r="R1582" t="str">
            <v>01.009</v>
          </cell>
          <cell r="S1582" t="str">
            <v/>
          </cell>
        </row>
        <row r="1583">
          <cell r="B1583" t="str">
            <v/>
          </cell>
          <cell r="C1583" t="str">
            <v/>
          </cell>
          <cell r="D1583" t="str">
            <v>Nguyễn Thị Thuý</v>
          </cell>
          <cell r="E1583" t="str">
            <v>Hồng</v>
          </cell>
          <cell r="F1583">
            <v>25</v>
          </cell>
          <cell r="G1583" t="str">
            <v>Hành chính, Quản trị và Pháp chế - KH và Tổng hợp</v>
          </cell>
          <cell r="H1583" t="str">
            <v>Văn phòng Học viện</v>
          </cell>
          <cell r="I1583" t="str">
            <v/>
          </cell>
          <cell r="J1583">
            <v>1.99</v>
          </cell>
          <cell r="K1583">
            <v>0</v>
          </cell>
          <cell r="L1583" t="str">
            <v>01-Oct-05</v>
          </cell>
          <cell r="M1583" t="str">
            <v>01-Oct-05</v>
          </cell>
          <cell r="N1583">
            <v>4</v>
          </cell>
          <cell r="O1583" t="str">
            <v>2501</v>
          </cell>
          <cell r="P1583" t="str">
            <v>2501</v>
          </cell>
          <cell r="Q1583" t="str">
            <v>01.003</v>
          </cell>
          <cell r="R1583" t="str">
            <v>01.003</v>
          </cell>
          <cell r="S1583" t="str">
            <v/>
          </cell>
        </row>
        <row r="1584">
          <cell r="B1584" t="str">
            <v/>
          </cell>
          <cell r="C1584" t="str">
            <v>3120215007023</v>
          </cell>
          <cell r="D1584" t="str">
            <v>Trần Tất</v>
          </cell>
          <cell r="E1584" t="str">
            <v>Nhật</v>
          </cell>
          <cell r="F1584">
            <v>25</v>
          </cell>
          <cell r="G1584" t="str">
            <v>Hành chính, Quản trị và Pháp chế - KH và Tổng hợp</v>
          </cell>
          <cell r="H1584" t="str">
            <v>Văn phòng Học viện</v>
          </cell>
          <cell r="I1584" t="str">
            <v>Thạc sĩ, Chuyên viên</v>
          </cell>
          <cell r="J1584">
            <v>3.66</v>
          </cell>
          <cell r="K1584">
            <v>0</v>
          </cell>
          <cell r="L1584" t="str">
            <v>01-May-14</v>
          </cell>
          <cell r="M1584" t="str">
            <v>01-May-02</v>
          </cell>
          <cell r="N1584">
            <v>3</v>
          </cell>
          <cell r="O1584" t="str">
            <v>2501</v>
          </cell>
          <cell r="P1584" t="str">
            <v>2501</v>
          </cell>
          <cell r="Q1584" t="str">
            <v>01.003</v>
          </cell>
          <cell r="R1584" t="str">
            <v>01.003</v>
          </cell>
          <cell r="S1584" t="str">
            <v/>
          </cell>
        </row>
        <row r="1585">
          <cell r="B1585" t="str">
            <v/>
          </cell>
          <cell r="C1585" t="str">
            <v>3120215007618</v>
          </cell>
          <cell r="D1585" t="str">
            <v>Bùi Duy</v>
          </cell>
          <cell r="E1585" t="str">
            <v>Sơn</v>
          </cell>
          <cell r="F1585">
            <v>25</v>
          </cell>
          <cell r="G1585" t="str">
            <v>Hành chính, Quản trị và Pháp chế - KH và Tổng hợp</v>
          </cell>
          <cell r="H1585" t="str">
            <v>Văn phòng Học viện</v>
          </cell>
          <cell r="I1585" t="str">
            <v>Chuyên viên, Bảo lưu PCCV</v>
          </cell>
          <cell r="J1585">
            <v>4.9800000000000004</v>
          </cell>
          <cell r="K1585">
            <v>0.08</v>
          </cell>
          <cell r="L1585" t="str">
            <v>01-Dec-14</v>
          </cell>
          <cell r="M1585" t="str">
            <v>01-May-88</v>
          </cell>
          <cell r="N1585">
            <v>4</v>
          </cell>
          <cell r="O1585" t="str">
            <v>2501</v>
          </cell>
          <cell r="P1585" t="str">
            <v>2501</v>
          </cell>
          <cell r="Q1585" t="str">
            <v>01.003</v>
          </cell>
          <cell r="R1585" t="str">
            <v>01.003</v>
          </cell>
          <cell r="S1585" t="str">
            <v/>
          </cell>
        </row>
        <row r="1586">
          <cell r="B1586" t="str">
            <v/>
          </cell>
          <cell r="C1586" t="str">
            <v>3120215007052</v>
          </cell>
          <cell r="D1586" t="str">
            <v>Trần Hồng</v>
          </cell>
          <cell r="E1586" t="str">
            <v>Nhật</v>
          </cell>
          <cell r="F1586">
            <v>25</v>
          </cell>
          <cell r="G1586" t="str">
            <v>Hành chính, Quản trị và Pháp chế - KH và Tổng hợp</v>
          </cell>
          <cell r="H1586" t="str">
            <v>Văn phòng Học viện</v>
          </cell>
          <cell r="I1586" t="str">
            <v>Kỹ sư</v>
          </cell>
          <cell r="J1586">
            <v>4.9800000000000004</v>
          </cell>
          <cell r="K1586">
            <v>0</v>
          </cell>
          <cell r="L1586" t="str">
            <v>01-Jul-21</v>
          </cell>
          <cell r="M1586" t="str">
            <v>01-Jan-14</v>
          </cell>
          <cell r="N1586">
            <v>4</v>
          </cell>
          <cell r="O1586" t="str">
            <v>2501</v>
          </cell>
          <cell r="P1586" t="str">
            <v>2501</v>
          </cell>
          <cell r="Q1586" t="str">
            <v>13.095</v>
          </cell>
          <cell r="R1586" t="str">
            <v>13.095</v>
          </cell>
          <cell r="S1586" t="str">
            <v/>
          </cell>
        </row>
        <row r="1587">
          <cell r="B1587" t="str">
            <v/>
          </cell>
          <cell r="C1587" t="str">
            <v>3120215006991</v>
          </cell>
          <cell r="D1587" t="str">
            <v>Nguyễn Thị Hà</v>
          </cell>
          <cell r="E1587" t="str">
            <v>Nam</v>
          </cell>
          <cell r="F1587">
            <v>25</v>
          </cell>
          <cell r="G1587" t="str">
            <v>Hành chính, Quản trị và Pháp chế - KH và Tổng hợp</v>
          </cell>
          <cell r="H1587" t="str">
            <v>Văn phòng Học viện</v>
          </cell>
          <cell r="I1587" t="str">
            <v>Chuyên viên chính</v>
          </cell>
          <cell r="J1587">
            <v>4.74</v>
          </cell>
          <cell r="K1587">
            <v>0</v>
          </cell>
          <cell r="L1587" t="str">
            <v>01-May-19</v>
          </cell>
          <cell r="M1587" t="str">
            <v>01-Apr-18</v>
          </cell>
          <cell r="N1587">
            <v>4</v>
          </cell>
          <cell r="O1587" t="str">
            <v>2501</v>
          </cell>
          <cell r="P1587" t="str">
            <v>2501</v>
          </cell>
          <cell r="Q1587" t="str">
            <v>01.002</v>
          </cell>
          <cell r="R1587" t="str">
            <v>01.002</v>
          </cell>
          <cell r="S1587" t="str">
            <v/>
          </cell>
        </row>
        <row r="1588">
          <cell r="B1588" t="str">
            <v/>
          </cell>
          <cell r="C1588" t="str">
            <v>3120215007030</v>
          </cell>
          <cell r="D1588" t="str">
            <v>Chử Thị Thu</v>
          </cell>
          <cell r="E1588" t="str">
            <v>Huyền</v>
          </cell>
          <cell r="F1588">
            <v>25</v>
          </cell>
          <cell r="G1588" t="str">
            <v>Hành chính, Quản trị và Pháp chế - KH và Tổng hợp</v>
          </cell>
          <cell r="H1588" t="str">
            <v>Văn phòng Học viện</v>
          </cell>
          <cell r="I1588" t="str">
            <v>Chuyên viên</v>
          </cell>
          <cell r="J1588">
            <v>3.66</v>
          </cell>
          <cell r="K1588">
            <v>0</v>
          </cell>
          <cell r="L1588" t="str">
            <v>01-Nov-19</v>
          </cell>
          <cell r="M1588" t="str">
            <v>01-Jan-14</v>
          </cell>
          <cell r="N1588">
            <v>4</v>
          </cell>
          <cell r="O1588" t="str">
            <v>2501</v>
          </cell>
          <cell r="P1588" t="str">
            <v>2501</v>
          </cell>
          <cell r="Q1588" t="str">
            <v>01.003</v>
          </cell>
          <cell r="R1588" t="str">
            <v>01.003</v>
          </cell>
          <cell r="S1588" t="str">
            <v/>
          </cell>
        </row>
        <row r="1589">
          <cell r="B1589" t="str">
            <v/>
          </cell>
          <cell r="C1589" t="str">
            <v/>
          </cell>
          <cell r="D1589" t="str">
            <v>Nguyễn Văn</v>
          </cell>
          <cell r="E1589" t="str">
            <v>Khuê</v>
          </cell>
          <cell r="F1589">
            <v>25</v>
          </cell>
          <cell r="G1589" t="str">
            <v>Đội xe</v>
          </cell>
          <cell r="H1589" t="str">
            <v>Văn phòng Học viện</v>
          </cell>
          <cell r="I1589" t="str">
            <v/>
          </cell>
          <cell r="J1589">
            <v>3.35</v>
          </cell>
          <cell r="K1589">
            <v>0</v>
          </cell>
          <cell r="L1589" t="str">
            <v>01-Sep-99</v>
          </cell>
          <cell r="M1589" t="str">
            <v>01-Jan-08</v>
          </cell>
          <cell r="N1589">
            <v>6</v>
          </cell>
          <cell r="O1589" t="str">
            <v>2504</v>
          </cell>
          <cell r="P1589" t="str">
            <v>2504</v>
          </cell>
          <cell r="Q1589" t="str">
            <v>01.010</v>
          </cell>
          <cell r="R1589" t="str">
            <v>01.010</v>
          </cell>
          <cell r="S1589" t="str">
            <v/>
          </cell>
        </row>
        <row r="1590">
          <cell r="B1590" t="str">
            <v/>
          </cell>
          <cell r="C1590" t="str">
            <v>3120215007131</v>
          </cell>
          <cell r="D1590" t="str">
            <v>Trần Văn</v>
          </cell>
          <cell r="E1590" t="str">
            <v>Hải</v>
          </cell>
          <cell r="F1590">
            <v>25</v>
          </cell>
          <cell r="G1590" t="str">
            <v>Đội xe</v>
          </cell>
          <cell r="H1590" t="str">
            <v>Văn phòng Học viện</v>
          </cell>
          <cell r="I1590" t="str">
            <v>Lái xe cơ quan</v>
          </cell>
          <cell r="J1590">
            <v>4.03</v>
          </cell>
          <cell r="K1590">
            <v>0.21</v>
          </cell>
          <cell r="L1590" t="str">
            <v>01-Sep-17</v>
          </cell>
          <cell r="M1590" t="str">
            <v>01-Dec-77</v>
          </cell>
          <cell r="N1590">
            <v>7</v>
          </cell>
          <cell r="O1590" t="str">
            <v>2504</v>
          </cell>
          <cell r="P1590" t="str">
            <v>2504</v>
          </cell>
          <cell r="Q1590" t="str">
            <v>01.010</v>
          </cell>
          <cell r="R1590" t="str">
            <v>01.010</v>
          </cell>
          <cell r="S1590" t="str">
            <v/>
          </cell>
        </row>
        <row r="1591">
          <cell r="B1591" t="str">
            <v/>
          </cell>
          <cell r="C1591" t="str">
            <v>3120215007075</v>
          </cell>
          <cell r="D1591" t="str">
            <v>Ngô Văn</v>
          </cell>
          <cell r="E1591" t="str">
            <v>Tuấn</v>
          </cell>
          <cell r="F1591">
            <v>25</v>
          </cell>
          <cell r="G1591" t="str">
            <v>Đội xe</v>
          </cell>
          <cell r="H1591" t="str">
            <v>Văn phòng Học viện</v>
          </cell>
          <cell r="I1591" t="str">
            <v>Lái xe cơ quan</v>
          </cell>
          <cell r="J1591">
            <v>4.03</v>
          </cell>
          <cell r="K1591">
            <v>0.21</v>
          </cell>
          <cell r="L1591" t="str">
            <v>01-Nov-16</v>
          </cell>
          <cell r="M1591" t="str">
            <v>01-Jul-81</v>
          </cell>
          <cell r="N1591">
            <v>7</v>
          </cell>
          <cell r="O1591" t="str">
            <v>2504</v>
          </cell>
          <cell r="P1591" t="str">
            <v>2504</v>
          </cell>
          <cell r="Q1591" t="str">
            <v>01.010</v>
          </cell>
          <cell r="R1591" t="str">
            <v>01.010</v>
          </cell>
          <cell r="S1591" t="str">
            <v/>
          </cell>
        </row>
        <row r="1592">
          <cell r="B1592" t="str">
            <v/>
          </cell>
          <cell r="C1592" t="str">
            <v>3120215007081</v>
          </cell>
          <cell r="D1592" t="str">
            <v>Bùi Trung</v>
          </cell>
          <cell r="E1592" t="str">
            <v>Lương</v>
          </cell>
          <cell r="F1592">
            <v>25</v>
          </cell>
          <cell r="G1592" t="str">
            <v>Đội xe</v>
          </cell>
          <cell r="H1592" t="str">
            <v>Văn phòng Học viện</v>
          </cell>
          <cell r="I1592" t="str">
            <v>Lái xe cơ quan</v>
          </cell>
          <cell r="J1592">
            <v>4.03</v>
          </cell>
          <cell r="K1592">
            <v>0.19</v>
          </cell>
          <cell r="L1592" t="str">
            <v>01-Dec-19</v>
          </cell>
          <cell r="M1592" t="str">
            <v>01-Jul-83</v>
          </cell>
          <cell r="N1592">
            <v>7</v>
          </cell>
          <cell r="O1592" t="str">
            <v>2504</v>
          </cell>
          <cell r="P1592" t="str">
            <v>2504</v>
          </cell>
          <cell r="Q1592" t="str">
            <v>01.010</v>
          </cell>
          <cell r="R1592" t="str">
            <v>01.010</v>
          </cell>
          <cell r="S1592" t="str">
            <v/>
          </cell>
        </row>
        <row r="1593">
          <cell r="B1593" t="str">
            <v/>
          </cell>
          <cell r="C1593" t="str">
            <v>3120215007098</v>
          </cell>
          <cell r="D1593" t="str">
            <v>Hoàng Ngọc</v>
          </cell>
          <cell r="E1593" t="str">
            <v>Lâm</v>
          </cell>
          <cell r="F1593">
            <v>25</v>
          </cell>
          <cell r="G1593" t="str">
            <v>Đội xe</v>
          </cell>
          <cell r="H1593" t="str">
            <v>Văn phòng Học viện</v>
          </cell>
          <cell r="I1593" t="str">
            <v>Lái xe cơ quan</v>
          </cell>
          <cell r="J1593">
            <v>4.03</v>
          </cell>
          <cell r="K1593">
            <v>0.17</v>
          </cell>
          <cell r="L1593" t="str">
            <v>01-Dec-21</v>
          </cell>
          <cell r="M1593" t="str">
            <v>01-Dec-05</v>
          </cell>
          <cell r="N1593">
            <v>7</v>
          </cell>
          <cell r="O1593" t="str">
            <v>2504</v>
          </cell>
          <cell r="P1593" t="str">
            <v>2504</v>
          </cell>
          <cell r="Q1593" t="str">
            <v>01.010</v>
          </cell>
          <cell r="R1593" t="str">
            <v>01.010</v>
          </cell>
          <cell r="S1593" t="str">
            <v/>
          </cell>
        </row>
        <row r="1594">
          <cell r="B1594" t="str">
            <v/>
          </cell>
          <cell r="C1594" t="str">
            <v/>
          </cell>
          <cell r="D1594" t="str">
            <v>Nguyễn Công</v>
          </cell>
          <cell r="E1594" t="str">
            <v>Trứ</v>
          </cell>
          <cell r="F1594">
            <v>25</v>
          </cell>
          <cell r="G1594" t="str">
            <v>Đội xe</v>
          </cell>
          <cell r="H1594" t="str">
            <v>Văn phòng Học viện</v>
          </cell>
          <cell r="I1594" t="str">
            <v/>
          </cell>
          <cell r="J1594">
            <v>4.03</v>
          </cell>
          <cell r="K1594">
            <v>0</v>
          </cell>
          <cell r="L1594" t="str">
            <v>01-Apr-03</v>
          </cell>
          <cell r="M1594" t="str">
            <v>01-Jan-81</v>
          </cell>
          <cell r="N1594">
            <v>6</v>
          </cell>
          <cell r="O1594" t="str">
            <v>2504</v>
          </cell>
          <cell r="P1594" t="str">
            <v>2504</v>
          </cell>
          <cell r="Q1594" t="str">
            <v>01.010</v>
          </cell>
          <cell r="R1594" t="str">
            <v>01.010</v>
          </cell>
          <cell r="S1594" t="str">
            <v/>
          </cell>
        </row>
        <row r="1595">
          <cell r="B1595" t="str">
            <v/>
          </cell>
          <cell r="C1595" t="str">
            <v>3120215007102</v>
          </cell>
          <cell r="D1595" t="str">
            <v>Phạm Quốc</v>
          </cell>
          <cell r="E1595" t="str">
            <v>Việt</v>
          </cell>
          <cell r="F1595">
            <v>25</v>
          </cell>
          <cell r="G1595" t="str">
            <v>Đội xe</v>
          </cell>
          <cell r="H1595" t="str">
            <v>Văn phòng Học viện</v>
          </cell>
          <cell r="I1595" t="str">
            <v>Lái xe cơ quan</v>
          </cell>
          <cell r="J1595">
            <v>3.85</v>
          </cell>
          <cell r="K1595">
            <v>0</v>
          </cell>
          <cell r="L1595" t="str">
            <v>01-Aug-21</v>
          </cell>
          <cell r="M1595" t="str">
            <v>01-Feb-02</v>
          </cell>
          <cell r="N1595">
            <v>4</v>
          </cell>
          <cell r="O1595" t="str">
            <v>2504</v>
          </cell>
          <cell r="P1595" t="str">
            <v>2504</v>
          </cell>
          <cell r="Q1595" t="str">
            <v>01.010</v>
          </cell>
          <cell r="R1595" t="str">
            <v>01.010</v>
          </cell>
          <cell r="S1595" t="str">
            <v/>
          </cell>
        </row>
        <row r="1596">
          <cell r="B1596" t="str">
            <v/>
          </cell>
          <cell r="C1596" t="str">
            <v>3120215007148</v>
          </cell>
          <cell r="D1596" t="str">
            <v>Dương Ngọc</v>
          </cell>
          <cell r="E1596" t="str">
            <v>Anh</v>
          </cell>
          <cell r="F1596">
            <v>25</v>
          </cell>
          <cell r="G1596" t="str">
            <v>Đội xe</v>
          </cell>
          <cell r="H1596" t="str">
            <v>Văn phòng Học viện</v>
          </cell>
          <cell r="I1596" t="str">
            <v>Lái xe cơ quan</v>
          </cell>
          <cell r="J1596">
            <v>4.03</v>
          </cell>
          <cell r="K1596">
            <v>7.0000000000000007E-2</v>
          </cell>
          <cell r="L1596" t="str">
            <v>01-Mar-21</v>
          </cell>
          <cell r="M1596" t="str">
            <v>01-Mar-07</v>
          </cell>
          <cell r="N1596">
            <v>4</v>
          </cell>
          <cell r="O1596" t="str">
            <v>2504</v>
          </cell>
          <cell r="P1596" t="str">
            <v>2504</v>
          </cell>
          <cell r="Q1596" t="str">
            <v>01.010</v>
          </cell>
          <cell r="R1596" t="str">
            <v>01.010</v>
          </cell>
          <cell r="S1596" t="str">
            <v/>
          </cell>
        </row>
        <row r="1597">
          <cell r="B1597" t="str">
            <v/>
          </cell>
          <cell r="C1597" t="str">
            <v>3120215007125</v>
          </cell>
          <cell r="D1597" t="str">
            <v>Nguyễn Xuân</v>
          </cell>
          <cell r="E1597" t="str">
            <v>Bình</v>
          </cell>
          <cell r="F1597">
            <v>25</v>
          </cell>
          <cell r="G1597" t="str">
            <v>Đội xe</v>
          </cell>
          <cell r="H1597" t="str">
            <v>Văn phòng Học viện</v>
          </cell>
          <cell r="I1597" t="str">
            <v>Lái xe cơ quan</v>
          </cell>
          <cell r="J1597">
            <v>3.67</v>
          </cell>
          <cell r="K1597">
            <v>0</v>
          </cell>
          <cell r="L1597" t="str">
            <v>01-Jan-20</v>
          </cell>
          <cell r="M1597" t="str">
            <v>01-Jan-03</v>
          </cell>
          <cell r="N1597">
            <v>7</v>
          </cell>
          <cell r="O1597" t="str">
            <v>2504</v>
          </cell>
          <cell r="P1597" t="str">
            <v>2504</v>
          </cell>
          <cell r="Q1597" t="str">
            <v>01.010</v>
          </cell>
          <cell r="R1597" t="str">
            <v>01.010</v>
          </cell>
          <cell r="S1597" t="str">
            <v/>
          </cell>
        </row>
        <row r="1598">
          <cell r="B1598" t="str">
            <v/>
          </cell>
          <cell r="C1598" t="str">
            <v>3120215007119</v>
          </cell>
          <cell r="D1598" t="str">
            <v>Nguyễn Di</v>
          </cell>
          <cell r="E1598" t="str">
            <v>Tuấn</v>
          </cell>
          <cell r="F1598">
            <v>25</v>
          </cell>
          <cell r="G1598" t="str">
            <v>Đội xe</v>
          </cell>
          <cell r="H1598" t="str">
            <v>Văn phòng Học viện</v>
          </cell>
          <cell r="I1598" t="str">
            <v>Lái xe cơ quan</v>
          </cell>
          <cell r="J1598">
            <v>3.67</v>
          </cell>
          <cell r="K1598">
            <v>0</v>
          </cell>
          <cell r="L1598" t="str">
            <v>01-Aug-20</v>
          </cell>
          <cell r="M1598" t="str">
            <v>01-Aug-03</v>
          </cell>
          <cell r="N1598">
            <v>7</v>
          </cell>
          <cell r="O1598" t="str">
            <v>2504</v>
          </cell>
          <cell r="P1598" t="str">
            <v>2504</v>
          </cell>
          <cell r="Q1598" t="str">
            <v>01.010</v>
          </cell>
          <cell r="R1598" t="str">
            <v>01.010</v>
          </cell>
          <cell r="S1598" t="str">
            <v/>
          </cell>
        </row>
        <row r="1599">
          <cell r="B1599" t="str">
            <v/>
          </cell>
          <cell r="C1599" t="str">
            <v>3120215035563</v>
          </cell>
          <cell r="D1599" t="str">
            <v>Bùi Đăng</v>
          </cell>
          <cell r="E1599" t="str">
            <v>Lưu</v>
          </cell>
          <cell r="F1599">
            <v>25</v>
          </cell>
          <cell r="G1599" t="str">
            <v>Đội xe</v>
          </cell>
          <cell r="H1599" t="str">
            <v>Văn phòng Học viện</v>
          </cell>
          <cell r="I1599" t="str">
            <v>Lái xe cơ quan</v>
          </cell>
          <cell r="J1599">
            <v>3.31</v>
          </cell>
          <cell r="K1599">
            <v>0</v>
          </cell>
          <cell r="L1599" t="str">
            <v>01-Oct-20</v>
          </cell>
          <cell r="M1599" t="str">
            <v>01-Oct-10</v>
          </cell>
          <cell r="N1599">
            <v>7</v>
          </cell>
          <cell r="O1599" t="str">
            <v>2504</v>
          </cell>
          <cell r="P1599" t="str">
            <v>2504</v>
          </cell>
          <cell r="Q1599" t="str">
            <v>01.010</v>
          </cell>
          <cell r="R1599" t="str">
            <v>01.010</v>
          </cell>
          <cell r="S1599" t="str">
            <v/>
          </cell>
        </row>
        <row r="1600">
          <cell r="B1600" t="str">
            <v/>
          </cell>
          <cell r="C1600" t="str">
            <v/>
          </cell>
          <cell r="D1600" t="str">
            <v>Nguyễn Huy</v>
          </cell>
          <cell r="E1600" t="str">
            <v>Thế</v>
          </cell>
          <cell r="F1600">
            <v>25</v>
          </cell>
          <cell r="G1600" t="str">
            <v>Đội xe</v>
          </cell>
          <cell r="H1600" t="str">
            <v>Văn phòng Học viện</v>
          </cell>
          <cell r="I1600" t="str">
            <v/>
          </cell>
          <cell r="J1600">
            <v>4.9800000000000004</v>
          </cell>
          <cell r="K1600">
            <v>0</v>
          </cell>
          <cell r="L1600" t="str">
            <v>01-Sep-06</v>
          </cell>
          <cell r="M1600" t="str">
            <v>01-Jun-68</v>
          </cell>
          <cell r="N1600">
            <v>4</v>
          </cell>
          <cell r="O1600" t="str">
            <v>2504</v>
          </cell>
          <cell r="P1600" t="str">
            <v>2504</v>
          </cell>
          <cell r="Q1600" t="str">
            <v>13.095</v>
          </cell>
          <cell r="R1600" t="str">
            <v>13.095</v>
          </cell>
          <cell r="S1600" t="str">
            <v/>
          </cell>
        </row>
        <row r="1601">
          <cell r="B1601" t="str">
            <v/>
          </cell>
          <cell r="C1601" t="str">
            <v>3120205301084</v>
          </cell>
          <cell r="D1601" t="str">
            <v>Nguyễn Văn</v>
          </cell>
          <cell r="E1601" t="str">
            <v>Bài</v>
          </cell>
          <cell r="F1601">
            <v>25</v>
          </cell>
          <cell r="G1601" t="str">
            <v>Đội Bảo vệ</v>
          </cell>
          <cell r="H1601" t="str">
            <v>Văn phòng Học viện</v>
          </cell>
          <cell r="I1601" t="str">
            <v>Nhân viên bảo vệ</v>
          </cell>
          <cell r="J1601">
            <v>2.4</v>
          </cell>
          <cell r="K1601">
            <v>0</v>
          </cell>
          <cell r="L1601" t="str">
            <v>01-Aug-21</v>
          </cell>
          <cell r="M1601" t="str">
            <v>01-Aug-15</v>
          </cell>
          <cell r="N1601">
            <v>8</v>
          </cell>
          <cell r="O1601" t="str">
            <v>2509</v>
          </cell>
          <cell r="P1601" t="str">
            <v>2509</v>
          </cell>
          <cell r="Q1601" t="str">
            <v>01.011</v>
          </cell>
          <cell r="R1601" t="str">
            <v>01.011</v>
          </cell>
          <cell r="S1601" t="str">
            <v/>
          </cell>
        </row>
        <row r="1602">
          <cell r="B1602" t="str">
            <v/>
          </cell>
          <cell r="C1602" t="str">
            <v>3120215007942</v>
          </cell>
          <cell r="D1602" t="str">
            <v>Nhữ Ngọc</v>
          </cell>
          <cell r="E1602" t="str">
            <v>Hùng</v>
          </cell>
          <cell r="F1602">
            <v>25</v>
          </cell>
          <cell r="G1602" t="str">
            <v>Đội Bảo vệ</v>
          </cell>
          <cell r="H1602" t="str">
            <v>Văn phòng Học viện</v>
          </cell>
          <cell r="I1602" t="str">
            <v>Nhân viên bảo vệ</v>
          </cell>
          <cell r="J1602">
            <v>3.48</v>
          </cell>
          <cell r="K1602">
            <v>0.16</v>
          </cell>
          <cell r="L1602" t="str">
            <v>01-Dec-21</v>
          </cell>
          <cell r="M1602" t="str">
            <v>01-Jul-91</v>
          </cell>
          <cell r="N1602">
            <v>8</v>
          </cell>
          <cell r="O1602" t="str">
            <v>2509</v>
          </cell>
          <cell r="P1602" t="str">
            <v>2509</v>
          </cell>
          <cell r="Q1602" t="str">
            <v>01.011</v>
          </cell>
          <cell r="R1602" t="str">
            <v>01.011</v>
          </cell>
          <cell r="S1602" t="str">
            <v/>
          </cell>
        </row>
        <row r="1603">
          <cell r="B1603" t="str">
            <v/>
          </cell>
          <cell r="C1603" t="str">
            <v>3120215008078</v>
          </cell>
          <cell r="D1603" t="str">
            <v>Nguyễn Bá</v>
          </cell>
          <cell r="E1603" t="str">
            <v>Chung</v>
          </cell>
          <cell r="F1603">
            <v>25</v>
          </cell>
          <cell r="G1603" t="str">
            <v>Đội Bảo vệ</v>
          </cell>
          <cell r="H1603" t="str">
            <v>Văn phòng Học viện</v>
          </cell>
          <cell r="I1603" t="str">
            <v>Nhân viên bảo vệ</v>
          </cell>
          <cell r="J1603">
            <v>3.48</v>
          </cell>
          <cell r="K1603">
            <v>0.16</v>
          </cell>
          <cell r="L1603" t="str">
            <v>01-Dec-21</v>
          </cell>
          <cell r="M1603" t="str">
            <v>01-Dec-88</v>
          </cell>
          <cell r="N1603">
            <v>8</v>
          </cell>
          <cell r="O1603" t="str">
            <v>2509</v>
          </cell>
          <cell r="P1603" t="str">
            <v>2509</v>
          </cell>
          <cell r="Q1603" t="str">
            <v>01.011</v>
          </cell>
          <cell r="R1603" t="str">
            <v>01.011</v>
          </cell>
          <cell r="S1603" t="str">
            <v/>
          </cell>
        </row>
        <row r="1604">
          <cell r="B1604" t="str">
            <v/>
          </cell>
          <cell r="C1604" t="str">
            <v>3120215007971</v>
          </cell>
          <cell r="D1604" t="str">
            <v>Bùi Văn</v>
          </cell>
          <cell r="E1604" t="str">
            <v>Sáng</v>
          </cell>
          <cell r="F1604">
            <v>25</v>
          </cell>
          <cell r="G1604" t="str">
            <v>Đội Bảo vệ</v>
          </cell>
          <cell r="H1604" t="str">
            <v>Văn phòng Học viện</v>
          </cell>
          <cell r="I1604" t="str">
            <v>Nhân viên bảo vệ</v>
          </cell>
          <cell r="J1604">
            <v>3.48</v>
          </cell>
          <cell r="K1604">
            <v>0.2</v>
          </cell>
          <cell r="L1604" t="str">
            <v>01-Dec-17</v>
          </cell>
          <cell r="M1604" t="str">
            <v>01-Jan-83</v>
          </cell>
          <cell r="N1604">
            <v>7</v>
          </cell>
          <cell r="O1604" t="str">
            <v>2509</v>
          </cell>
          <cell r="P1604" t="str">
            <v>2509</v>
          </cell>
          <cell r="Q1604" t="str">
            <v>01.011</v>
          </cell>
          <cell r="R1604" t="str">
            <v>01.011</v>
          </cell>
          <cell r="S1604" t="str">
            <v/>
          </cell>
        </row>
        <row r="1605">
          <cell r="B1605" t="str">
            <v/>
          </cell>
          <cell r="C1605" t="str">
            <v>3120205805779</v>
          </cell>
          <cell r="D1605" t="str">
            <v>Ngô Huy</v>
          </cell>
          <cell r="E1605" t="str">
            <v>Dũng</v>
          </cell>
          <cell r="F1605">
            <v>25</v>
          </cell>
          <cell r="G1605" t="str">
            <v>Đội Bảo vệ</v>
          </cell>
          <cell r="H1605" t="str">
            <v>Văn phòng Học viện</v>
          </cell>
          <cell r="I1605" t="str">
            <v>Nhân viên bảo vệ</v>
          </cell>
          <cell r="J1605">
            <v>2.4</v>
          </cell>
          <cell r="K1605">
            <v>0</v>
          </cell>
          <cell r="L1605" t="str">
            <v>01-Aug-20</v>
          </cell>
          <cell r="M1605" t="str">
            <v>01-Aug-15</v>
          </cell>
          <cell r="N1605">
            <v>4</v>
          </cell>
          <cell r="O1605" t="str">
            <v>2509</v>
          </cell>
          <cell r="P1605" t="str">
            <v>2509</v>
          </cell>
          <cell r="Q1605" t="str">
            <v>01.011</v>
          </cell>
          <cell r="R1605" t="str">
            <v>01.011</v>
          </cell>
          <cell r="S1605" t="str">
            <v/>
          </cell>
        </row>
        <row r="1606">
          <cell r="B1606" t="str">
            <v/>
          </cell>
          <cell r="C1606" t="str">
            <v/>
          </cell>
          <cell r="D1606" t="str">
            <v>Nguyễn Tiến</v>
          </cell>
          <cell r="E1606" t="str">
            <v>Thành</v>
          </cell>
          <cell r="F1606">
            <v>25</v>
          </cell>
          <cell r="G1606" t="str">
            <v>Đội Bảo vệ</v>
          </cell>
          <cell r="H1606" t="str">
            <v>Văn phòng Học viện</v>
          </cell>
          <cell r="I1606" t="str">
            <v>Nhân viên bảo vệ</v>
          </cell>
          <cell r="J1606">
            <v>1.68</v>
          </cell>
          <cell r="K1606">
            <v>0</v>
          </cell>
          <cell r="L1606" t="str">
            <v>01-Jan-19</v>
          </cell>
          <cell r="M1606" t="str">
            <v>01-Sep-13</v>
          </cell>
          <cell r="N1606">
            <v>8</v>
          </cell>
          <cell r="O1606" t="str">
            <v>2509</v>
          </cell>
          <cell r="P1606" t="str">
            <v>2509</v>
          </cell>
          <cell r="Q1606" t="str">
            <v>01.011</v>
          </cell>
          <cell r="R1606" t="str">
            <v>01.011</v>
          </cell>
          <cell r="S1606" t="str">
            <v/>
          </cell>
        </row>
        <row r="1607">
          <cell r="B1607" t="str">
            <v/>
          </cell>
          <cell r="C1607" t="str">
            <v/>
          </cell>
          <cell r="D1607" t="str">
            <v>Nguyễn Huy</v>
          </cell>
          <cell r="E1607" t="str">
            <v>Huận</v>
          </cell>
          <cell r="F1607">
            <v>25</v>
          </cell>
          <cell r="G1607" t="str">
            <v>Đội Bảo vệ</v>
          </cell>
          <cell r="H1607" t="str">
            <v>Văn phòng Học viện</v>
          </cell>
          <cell r="I1607" t="str">
            <v/>
          </cell>
          <cell r="J1607">
            <v>3.63</v>
          </cell>
          <cell r="K1607">
            <v>0.11</v>
          </cell>
          <cell r="L1607" t="str">
            <v>01-Dec-07</v>
          </cell>
          <cell r="M1607" t="str">
            <v>01-Nov-70</v>
          </cell>
          <cell r="N1607">
            <v>7</v>
          </cell>
          <cell r="O1607" t="str">
            <v>2509</v>
          </cell>
          <cell r="P1607" t="str">
            <v>2509</v>
          </cell>
          <cell r="Q1607" t="str">
            <v>01.007</v>
          </cell>
          <cell r="R1607" t="str">
            <v>01.007</v>
          </cell>
          <cell r="S1607" t="str">
            <v/>
          </cell>
        </row>
        <row r="1608">
          <cell r="B1608" t="str">
            <v/>
          </cell>
          <cell r="C1608" t="str">
            <v>3120215008032</v>
          </cell>
          <cell r="D1608" t="str">
            <v>Tạ Ngọc</v>
          </cell>
          <cell r="E1608" t="str">
            <v>Phóng</v>
          </cell>
          <cell r="F1608">
            <v>25</v>
          </cell>
          <cell r="G1608" t="str">
            <v>Đội Bảo vệ</v>
          </cell>
          <cell r="H1608" t="str">
            <v>Văn phòng Học viện</v>
          </cell>
          <cell r="I1608" t="str">
            <v/>
          </cell>
          <cell r="J1608">
            <v>3.63</v>
          </cell>
          <cell r="K1608">
            <v>0.13</v>
          </cell>
          <cell r="L1608" t="str">
            <v>01-Dec-09</v>
          </cell>
          <cell r="M1608" t="str">
            <v>01-Dec-77</v>
          </cell>
          <cell r="N1608">
            <v>7</v>
          </cell>
          <cell r="O1608" t="str">
            <v>2509</v>
          </cell>
          <cell r="P1608" t="str">
            <v>2509</v>
          </cell>
          <cell r="Q1608" t="str">
            <v>01.007</v>
          </cell>
          <cell r="R1608" t="str">
            <v>01.007</v>
          </cell>
          <cell r="S1608" t="str">
            <v/>
          </cell>
        </row>
        <row r="1609">
          <cell r="B1609" t="str">
            <v/>
          </cell>
          <cell r="C1609" t="str">
            <v>3120215007920</v>
          </cell>
          <cell r="D1609" t="str">
            <v>Nguyễn Huy</v>
          </cell>
          <cell r="E1609" t="str">
            <v>Biếm</v>
          </cell>
          <cell r="F1609">
            <v>25</v>
          </cell>
          <cell r="G1609" t="str">
            <v>Đội Bảo vệ</v>
          </cell>
          <cell r="H1609" t="str">
            <v>Văn phòng Học viện</v>
          </cell>
          <cell r="I1609" t="str">
            <v>Nhân viên bảo vệ</v>
          </cell>
          <cell r="J1609">
            <v>3.48</v>
          </cell>
          <cell r="K1609">
            <v>0.2</v>
          </cell>
          <cell r="L1609" t="str">
            <v>01-Dec-16</v>
          </cell>
          <cell r="M1609" t="str">
            <v>01-Jul-81</v>
          </cell>
          <cell r="N1609">
            <v>8</v>
          </cell>
          <cell r="O1609" t="str">
            <v>2509</v>
          </cell>
          <cell r="P1609" t="str">
            <v>2509</v>
          </cell>
          <cell r="Q1609" t="str">
            <v>01.011</v>
          </cell>
          <cell r="R1609" t="str">
            <v>01.011</v>
          </cell>
          <cell r="S1609" t="str">
            <v/>
          </cell>
        </row>
        <row r="1610">
          <cell r="B1610" t="str">
            <v/>
          </cell>
          <cell r="C1610" t="str">
            <v>3120215007892</v>
          </cell>
          <cell r="D1610" t="str">
            <v>Nguyễn Văn</v>
          </cell>
          <cell r="E1610" t="str">
            <v>Mui</v>
          </cell>
          <cell r="F1610">
            <v>25</v>
          </cell>
          <cell r="G1610" t="str">
            <v>Đội Bảo vệ</v>
          </cell>
          <cell r="H1610" t="str">
            <v>Văn phòng Học viện</v>
          </cell>
          <cell r="I1610" t="str">
            <v>Nhân viên bảo vệ</v>
          </cell>
          <cell r="J1610">
            <v>3.48</v>
          </cell>
          <cell r="K1610">
            <v>0.14000000000000001</v>
          </cell>
          <cell r="L1610" t="str">
            <v>01-Dec-15</v>
          </cell>
          <cell r="M1610" t="str">
            <v>01-Dec-84</v>
          </cell>
          <cell r="N1610">
            <v>8</v>
          </cell>
          <cell r="O1610" t="str">
            <v>2509</v>
          </cell>
          <cell r="P1610" t="str">
            <v>2509</v>
          </cell>
          <cell r="Q1610" t="str">
            <v>01.011</v>
          </cell>
          <cell r="R1610" t="str">
            <v>01.011</v>
          </cell>
          <cell r="S1610" t="str">
            <v/>
          </cell>
        </row>
        <row r="1611">
          <cell r="B1611" t="str">
            <v/>
          </cell>
          <cell r="C1611" t="str">
            <v>3120215008084</v>
          </cell>
          <cell r="D1611" t="str">
            <v>Bùi Nho</v>
          </cell>
          <cell r="E1611" t="str">
            <v>Doãn</v>
          </cell>
          <cell r="F1611">
            <v>25</v>
          </cell>
          <cell r="G1611" t="str">
            <v>Đội Bảo vệ</v>
          </cell>
          <cell r="H1611" t="str">
            <v>Văn phòng Học viện</v>
          </cell>
          <cell r="I1611" t="str">
            <v>Nhân viên bảo vệ</v>
          </cell>
          <cell r="J1611">
            <v>3.48</v>
          </cell>
          <cell r="K1611">
            <v>0.16</v>
          </cell>
          <cell r="L1611" t="str">
            <v>01-Dec-21</v>
          </cell>
          <cell r="M1611" t="str">
            <v>01-Sep-90</v>
          </cell>
          <cell r="N1611">
            <v>8</v>
          </cell>
          <cell r="O1611" t="str">
            <v>2509</v>
          </cell>
          <cell r="P1611" t="str">
            <v>2509</v>
          </cell>
          <cell r="Q1611" t="str">
            <v>01.011</v>
          </cell>
          <cell r="R1611" t="str">
            <v>01.011</v>
          </cell>
          <cell r="S1611" t="str">
            <v/>
          </cell>
        </row>
        <row r="1612">
          <cell r="B1612" t="str">
            <v/>
          </cell>
          <cell r="C1612" t="str">
            <v>3120215008090</v>
          </cell>
          <cell r="D1612" t="str">
            <v>Phạm Văn</v>
          </cell>
          <cell r="E1612" t="str">
            <v>Tuyến</v>
          </cell>
          <cell r="F1612">
            <v>25</v>
          </cell>
          <cell r="G1612" t="str">
            <v>Đội Bảo vệ</v>
          </cell>
          <cell r="H1612" t="str">
            <v>Văn phòng Học viện</v>
          </cell>
          <cell r="I1612" t="str">
            <v>Nhân viên bảo vệ</v>
          </cell>
          <cell r="J1612">
            <v>3.48</v>
          </cell>
          <cell r="K1612">
            <v>0.15</v>
          </cell>
          <cell r="L1612" t="str">
            <v>01-Jun-21</v>
          </cell>
          <cell r="M1612" t="str">
            <v>01-Jul-91</v>
          </cell>
          <cell r="N1612">
            <v>8</v>
          </cell>
          <cell r="O1612" t="str">
            <v>2509</v>
          </cell>
          <cell r="P1612" t="str">
            <v>2509</v>
          </cell>
          <cell r="Q1612" t="str">
            <v>01.011</v>
          </cell>
          <cell r="R1612" t="str">
            <v>01.011</v>
          </cell>
          <cell r="S1612" t="str">
            <v/>
          </cell>
        </row>
        <row r="1613">
          <cell r="B1613" t="str">
            <v/>
          </cell>
          <cell r="C1613" t="str">
            <v>3120215007913</v>
          </cell>
          <cell r="D1613" t="str">
            <v>Lưu Quang</v>
          </cell>
          <cell r="E1613" t="str">
            <v>Hồng</v>
          </cell>
          <cell r="F1613">
            <v>25</v>
          </cell>
          <cell r="G1613" t="str">
            <v>Đội Bảo vệ</v>
          </cell>
          <cell r="H1613" t="str">
            <v>Văn phòng Học viện</v>
          </cell>
          <cell r="I1613" t="str">
            <v>Nhân viên bảo vệ</v>
          </cell>
          <cell r="J1613">
            <v>3.48</v>
          </cell>
          <cell r="K1613">
            <v>0.11</v>
          </cell>
          <cell r="L1613" t="str">
            <v>01-Jul-21</v>
          </cell>
          <cell r="M1613" t="str">
            <v>01-Jul-91</v>
          </cell>
          <cell r="N1613">
            <v>8</v>
          </cell>
          <cell r="O1613" t="str">
            <v>2509</v>
          </cell>
          <cell r="P1613" t="str">
            <v>2509</v>
          </cell>
          <cell r="Q1613" t="str">
            <v>01.011</v>
          </cell>
          <cell r="R1613" t="str">
            <v>01.011</v>
          </cell>
          <cell r="S1613" t="str">
            <v/>
          </cell>
        </row>
        <row r="1614">
          <cell r="B1614" t="str">
            <v/>
          </cell>
          <cell r="C1614" t="str">
            <v>3120215008026</v>
          </cell>
          <cell r="D1614" t="str">
            <v>Nguyễn Văn</v>
          </cell>
          <cell r="E1614" t="str">
            <v>Thành</v>
          </cell>
          <cell r="F1614">
            <v>25</v>
          </cell>
          <cell r="G1614" t="str">
            <v>Đội Bảo vệ</v>
          </cell>
          <cell r="H1614" t="str">
            <v>Văn phòng Học viện</v>
          </cell>
          <cell r="I1614" t="str">
            <v/>
          </cell>
          <cell r="J1614">
            <v>3.63</v>
          </cell>
          <cell r="K1614">
            <v>0.14000000000000001</v>
          </cell>
          <cell r="L1614" t="str">
            <v>01-Dec-09</v>
          </cell>
          <cell r="M1614" t="str">
            <v>01-May-78</v>
          </cell>
          <cell r="N1614">
            <v>7</v>
          </cell>
          <cell r="O1614" t="str">
            <v>2509</v>
          </cell>
          <cell r="P1614" t="str">
            <v>2509</v>
          </cell>
          <cell r="Q1614" t="str">
            <v>01.007</v>
          </cell>
          <cell r="R1614" t="str">
            <v>01.007</v>
          </cell>
          <cell r="S1614" t="str">
            <v/>
          </cell>
        </row>
        <row r="1615">
          <cell r="B1615" t="str">
            <v/>
          </cell>
          <cell r="C1615" t="str">
            <v>3120215008980</v>
          </cell>
          <cell r="D1615" t="str">
            <v>Cao Văn</v>
          </cell>
          <cell r="E1615" t="str">
            <v>Tấn</v>
          </cell>
          <cell r="F1615">
            <v>25</v>
          </cell>
          <cell r="G1615" t="str">
            <v>Đội Bảo vệ</v>
          </cell>
          <cell r="H1615" t="str">
            <v>Văn phòng Học viện</v>
          </cell>
          <cell r="I1615" t="str">
            <v>Nhân viên kỹ thuật</v>
          </cell>
          <cell r="J1615">
            <v>3.63</v>
          </cell>
          <cell r="K1615">
            <v>0.18</v>
          </cell>
          <cell r="L1615" t="str">
            <v>01-Dec-14</v>
          </cell>
          <cell r="M1615" t="str">
            <v>01-Aug-80</v>
          </cell>
          <cell r="N1615">
            <v>7</v>
          </cell>
          <cell r="O1615" t="str">
            <v>2509</v>
          </cell>
          <cell r="P1615" t="str">
            <v>2509</v>
          </cell>
          <cell r="Q1615" t="str">
            <v>01.007</v>
          </cell>
          <cell r="R1615" t="str">
            <v>01.007</v>
          </cell>
          <cell r="S1615" t="str">
            <v/>
          </cell>
        </row>
        <row r="1616">
          <cell r="B1616" t="str">
            <v/>
          </cell>
          <cell r="C1616" t="str">
            <v>3120215008049</v>
          </cell>
          <cell r="D1616" t="str">
            <v>Lê Văn</v>
          </cell>
          <cell r="E1616" t="str">
            <v>Thành</v>
          </cell>
          <cell r="F1616">
            <v>25</v>
          </cell>
          <cell r="G1616" t="str">
            <v>Đội Bảo vệ</v>
          </cell>
          <cell r="H1616" t="str">
            <v>Văn phòng Học viện</v>
          </cell>
          <cell r="I1616" t="str">
            <v>Nhân viên kỹ thuật</v>
          </cell>
          <cell r="J1616">
            <v>3.63</v>
          </cell>
          <cell r="K1616">
            <v>0.2</v>
          </cell>
          <cell r="L1616" t="str">
            <v>01-Dec-15</v>
          </cell>
          <cell r="M1616" t="str">
            <v>01-May-81</v>
          </cell>
          <cell r="N1616">
            <v>7</v>
          </cell>
          <cell r="O1616" t="str">
            <v>2509</v>
          </cell>
          <cell r="P1616" t="str">
            <v>2509</v>
          </cell>
          <cell r="Q1616" t="str">
            <v>01.007</v>
          </cell>
          <cell r="R1616" t="str">
            <v>01.007</v>
          </cell>
          <cell r="S1616" t="str">
            <v/>
          </cell>
        </row>
        <row r="1617">
          <cell r="B1617" t="str">
            <v/>
          </cell>
          <cell r="C1617" t="str">
            <v>3120215008207</v>
          </cell>
          <cell r="D1617" t="str">
            <v>Hoàng Văn</v>
          </cell>
          <cell r="E1617" t="str">
            <v>Dinh</v>
          </cell>
          <cell r="F1617">
            <v>25</v>
          </cell>
          <cell r="G1617" t="str">
            <v>Đội Bảo vệ</v>
          </cell>
          <cell r="H1617" t="str">
            <v>Văn phòng Học viện</v>
          </cell>
          <cell r="I1617" t="str">
            <v/>
          </cell>
          <cell r="J1617">
            <v>3.63</v>
          </cell>
          <cell r="K1617">
            <v>0.12</v>
          </cell>
          <cell r="L1617" t="str">
            <v>01-Dec-09</v>
          </cell>
          <cell r="M1617" t="str">
            <v>01-Jan-83</v>
          </cell>
          <cell r="N1617">
            <v>7</v>
          </cell>
          <cell r="O1617" t="str">
            <v>2509</v>
          </cell>
          <cell r="P1617" t="str">
            <v>2509</v>
          </cell>
          <cell r="Q1617" t="str">
            <v>01.007</v>
          </cell>
          <cell r="R1617" t="str">
            <v>01.007</v>
          </cell>
          <cell r="S1617" t="str">
            <v/>
          </cell>
        </row>
        <row r="1618">
          <cell r="B1618" t="str">
            <v/>
          </cell>
          <cell r="C1618" t="str">
            <v>3120215008610</v>
          </cell>
          <cell r="D1618" t="str">
            <v>Nguyễn Văn</v>
          </cell>
          <cell r="E1618" t="str">
            <v>Hành</v>
          </cell>
          <cell r="F1618">
            <v>25</v>
          </cell>
          <cell r="G1618" t="str">
            <v>Đội Bảo vệ</v>
          </cell>
          <cell r="H1618" t="str">
            <v>Văn phòng Học viện</v>
          </cell>
          <cell r="I1618" t="str">
            <v>Nhân viên kỹ thuật</v>
          </cell>
          <cell r="J1618">
            <v>3.63</v>
          </cell>
          <cell r="K1618">
            <v>0.15</v>
          </cell>
          <cell r="L1618" t="str">
            <v>01-Dec-15</v>
          </cell>
          <cell r="M1618" t="str">
            <v>01-Aug-78</v>
          </cell>
          <cell r="N1618">
            <v>7</v>
          </cell>
          <cell r="O1618" t="str">
            <v>2509</v>
          </cell>
          <cell r="P1618" t="str">
            <v>2509</v>
          </cell>
          <cell r="Q1618" t="str">
            <v>01.007</v>
          </cell>
          <cell r="R1618" t="str">
            <v>01.007</v>
          </cell>
          <cell r="S1618" t="str">
            <v/>
          </cell>
        </row>
        <row r="1619">
          <cell r="B1619" t="str">
            <v/>
          </cell>
          <cell r="C1619" t="str">
            <v>3120215008633</v>
          </cell>
          <cell r="D1619" t="str">
            <v>Nguyễn Ngọc</v>
          </cell>
          <cell r="E1619" t="str">
            <v>ánh</v>
          </cell>
          <cell r="F1619">
            <v>25</v>
          </cell>
          <cell r="G1619" t="str">
            <v>Đội Bảo vệ</v>
          </cell>
          <cell r="H1619" t="str">
            <v>Văn phòng Học viện</v>
          </cell>
          <cell r="I1619" t="str">
            <v>Nhân viên kỹ thuật</v>
          </cell>
          <cell r="J1619">
            <v>3.63</v>
          </cell>
          <cell r="K1619">
            <v>0.22</v>
          </cell>
          <cell r="L1619" t="str">
            <v>01-Dec-21</v>
          </cell>
          <cell r="M1619" t="str">
            <v>01-Apr-80</v>
          </cell>
          <cell r="N1619">
            <v>7</v>
          </cell>
          <cell r="O1619" t="str">
            <v>2509</v>
          </cell>
          <cell r="P1619" t="str">
            <v>2509</v>
          </cell>
          <cell r="Q1619" t="str">
            <v>01.007</v>
          </cell>
          <cell r="R1619" t="str">
            <v>01.007</v>
          </cell>
          <cell r="S1619" t="str">
            <v/>
          </cell>
        </row>
        <row r="1620">
          <cell r="B1620" t="str">
            <v/>
          </cell>
          <cell r="C1620" t="str">
            <v>3120215007959</v>
          </cell>
          <cell r="D1620" t="str">
            <v>Nguyễn Văn</v>
          </cell>
          <cell r="E1620" t="str">
            <v>Duy</v>
          </cell>
          <cell r="F1620">
            <v>25</v>
          </cell>
          <cell r="G1620" t="str">
            <v>Đội Bảo vệ</v>
          </cell>
          <cell r="H1620" t="str">
            <v>Văn phòng Học viện</v>
          </cell>
          <cell r="I1620" t="str">
            <v>Nhân viên kỹ thuật</v>
          </cell>
          <cell r="J1620">
            <v>3.63</v>
          </cell>
          <cell r="K1620">
            <v>0.15</v>
          </cell>
          <cell r="L1620" t="str">
            <v>01-Sep-15</v>
          </cell>
          <cell r="M1620" t="str">
            <v>01-May-81</v>
          </cell>
          <cell r="N1620">
            <v>7</v>
          </cell>
          <cell r="O1620" t="str">
            <v>2509</v>
          </cell>
          <cell r="P1620" t="str">
            <v>2509</v>
          </cell>
          <cell r="Q1620" t="str">
            <v>01.007</v>
          </cell>
          <cell r="R1620" t="str">
            <v>01.007</v>
          </cell>
          <cell r="S1620" t="str">
            <v/>
          </cell>
        </row>
        <row r="1621">
          <cell r="B1621" t="str">
            <v/>
          </cell>
          <cell r="C1621" t="str">
            <v>3120215009114</v>
          </cell>
          <cell r="D1621" t="str">
            <v>Nguyễn Đình</v>
          </cell>
          <cell r="E1621" t="str">
            <v>Văn</v>
          </cell>
          <cell r="F1621">
            <v>25</v>
          </cell>
          <cell r="G1621" t="str">
            <v>Đội Bảo vệ</v>
          </cell>
          <cell r="H1621" t="str">
            <v>Văn phòng Học viện</v>
          </cell>
          <cell r="I1621" t="str">
            <v>Nhân viên kỹ thuật</v>
          </cell>
          <cell r="J1621">
            <v>3.63</v>
          </cell>
          <cell r="K1621">
            <v>0.14000000000000001</v>
          </cell>
          <cell r="L1621" t="str">
            <v>01-Dec-15</v>
          </cell>
          <cell r="M1621" t="str">
            <v>01-May-85</v>
          </cell>
          <cell r="N1621">
            <v>7</v>
          </cell>
          <cell r="O1621" t="str">
            <v>2509</v>
          </cell>
          <cell r="P1621" t="str">
            <v>2509</v>
          </cell>
          <cell r="Q1621" t="str">
            <v>01.007</v>
          </cell>
          <cell r="R1621" t="str">
            <v>01.007</v>
          </cell>
          <cell r="S1621" t="str">
            <v/>
          </cell>
        </row>
        <row r="1622">
          <cell r="B1622" t="str">
            <v/>
          </cell>
          <cell r="C1622" t="str">
            <v>3120215008055</v>
          </cell>
          <cell r="D1622" t="str">
            <v>Lê Văn</v>
          </cell>
          <cell r="E1622" t="str">
            <v>Bích</v>
          </cell>
          <cell r="F1622">
            <v>25</v>
          </cell>
          <cell r="G1622" t="str">
            <v>Đội Bảo vệ</v>
          </cell>
          <cell r="H1622" t="str">
            <v>Văn phòng Học viện</v>
          </cell>
          <cell r="I1622" t="str">
            <v>Nhân viên bảo vệ</v>
          </cell>
          <cell r="J1622">
            <v>3.48</v>
          </cell>
          <cell r="K1622">
            <v>0.18</v>
          </cell>
          <cell r="L1622" t="str">
            <v>01-Dec-15</v>
          </cell>
          <cell r="M1622" t="str">
            <v>01-Oct-78</v>
          </cell>
          <cell r="N1622">
            <v>8</v>
          </cell>
          <cell r="O1622" t="str">
            <v>2509</v>
          </cell>
          <cell r="P1622" t="str">
            <v>2509</v>
          </cell>
          <cell r="Q1622" t="str">
            <v>01.011</v>
          </cell>
          <cell r="R1622" t="str">
            <v>01.011</v>
          </cell>
          <cell r="S1622" t="str">
            <v/>
          </cell>
        </row>
        <row r="1623">
          <cell r="B1623" t="str">
            <v/>
          </cell>
          <cell r="C1623" t="str">
            <v/>
          </cell>
          <cell r="D1623" t="str">
            <v>Nguyễn Văn</v>
          </cell>
          <cell r="E1623" t="str">
            <v>Thiệp</v>
          </cell>
          <cell r="F1623">
            <v>25</v>
          </cell>
          <cell r="G1623" t="str">
            <v>Đội Bảo vệ</v>
          </cell>
          <cell r="H1623" t="str">
            <v>Văn phòng Học viện</v>
          </cell>
          <cell r="I1623" t="str">
            <v/>
          </cell>
          <cell r="J1623">
            <v>3.48</v>
          </cell>
          <cell r="K1623">
            <v>0.11</v>
          </cell>
          <cell r="L1623" t="str">
            <v>01-Dec-08</v>
          </cell>
          <cell r="M1623" t="str">
            <v>01-May-83</v>
          </cell>
          <cell r="N1623">
            <v>8</v>
          </cell>
          <cell r="O1623" t="str">
            <v>2509</v>
          </cell>
          <cell r="P1623" t="str">
            <v>2509</v>
          </cell>
          <cell r="Q1623" t="str">
            <v>01.011</v>
          </cell>
          <cell r="R1623" t="str">
            <v>01.011</v>
          </cell>
          <cell r="S1623" t="str">
            <v/>
          </cell>
        </row>
        <row r="1624">
          <cell r="B1624" t="str">
            <v/>
          </cell>
          <cell r="C1624" t="str">
            <v>3120215007907</v>
          </cell>
          <cell r="D1624" t="str">
            <v>Nguyễn Viết</v>
          </cell>
          <cell r="E1624" t="str">
            <v>Thễn</v>
          </cell>
          <cell r="F1624">
            <v>25</v>
          </cell>
          <cell r="G1624" t="str">
            <v>Đội Bảo vệ</v>
          </cell>
          <cell r="H1624" t="str">
            <v>Văn phòng Học viện</v>
          </cell>
          <cell r="I1624" t="str">
            <v>Nhân viên bảo vệ</v>
          </cell>
          <cell r="J1624">
            <v>3.48</v>
          </cell>
          <cell r="K1624">
            <v>0.15</v>
          </cell>
          <cell r="L1624" t="str">
            <v>01-Oct-15</v>
          </cell>
          <cell r="M1624" t="str">
            <v>01-May-83</v>
          </cell>
          <cell r="N1624">
            <v>8</v>
          </cell>
          <cell r="O1624" t="str">
            <v>2509</v>
          </cell>
          <cell r="P1624" t="str">
            <v>2509</v>
          </cell>
          <cell r="Q1624" t="str">
            <v>01.011</v>
          </cell>
          <cell r="R1624" t="str">
            <v>01.011</v>
          </cell>
          <cell r="S1624" t="str">
            <v/>
          </cell>
        </row>
        <row r="1625">
          <cell r="B1625" t="str">
            <v/>
          </cell>
          <cell r="C1625" t="str">
            <v>3120215008111</v>
          </cell>
          <cell r="D1625" t="str">
            <v>Đặng Quang</v>
          </cell>
          <cell r="E1625" t="str">
            <v>ứng</v>
          </cell>
          <cell r="F1625">
            <v>25</v>
          </cell>
          <cell r="G1625" t="str">
            <v>Đội Bảo vệ</v>
          </cell>
          <cell r="H1625" t="str">
            <v>Văn phòng Học viện</v>
          </cell>
          <cell r="I1625" t="str">
            <v>Nhân viên bảo vệ</v>
          </cell>
          <cell r="J1625">
            <v>3.48</v>
          </cell>
          <cell r="K1625">
            <v>0.15</v>
          </cell>
          <cell r="L1625" t="str">
            <v>01-Dec-13</v>
          </cell>
          <cell r="M1625" t="str">
            <v>01-Jan-84</v>
          </cell>
          <cell r="N1625">
            <v>8</v>
          </cell>
          <cell r="O1625" t="str">
            <v>2509</v>
          </cell>
          <cell r="P1625" t="str">
            <v>2509</v>
          </cell>
          <cell r="Q1625" t="str">
            <v>01.011</v>
          </cell>
          <cell r="R1625" t="str">
            <v>01.011</v>
          </cell>
          <cell r="S1625" t="str">
            <v/>
          </cell>
        </row>
        <row r="1626">
          <cell r="B1626" t="str">
            <v/>
          </cell>
          <cell r="C1626" t="str">
            <v>3120215008105</v>
          </cell>
          <cell r="D1626" t="str">
            <v>Hoàng Văn</v>
          </cell>
          <cell r="E1626" t="str">
            <v>Việt</v>
          </cell>
          <cell r="F1626">
            <v>25</v>
          </cell>
          <cell r="G1626" t="str">
            <v>Đội Bảo vệ</v>
          </cell>
          <cell r="H1626" t="str">
            <v>Văn phòng Học viện</v>
          </cell>
          <cell r="I1626" t="str">
            <v/>
          </cell>
          <cell r="J1626">
            <v>3.48</v>
          </cell>
          <cell r="K1626">
            <v>0.14000000000000001</v>
          </cell>
          <cell r="L1626" t="str">
            <v>01-Dec-10</v>
          </cell>
          <cell r="M1626" t="str">
            <v>01-Aug-81</v>
          </cell>
          <cell r="N1626">
            <v>7</v>
          </cell>
          <cell r="O1626" t="str">
            <v>2509</v>
          </cell>
          <cell r="P1626" t="str">
            <v>2509</v>
          </cell>
          <cell r="Q1626" t="str">
            <v>01.011</v>
          </cell>
          <cell r="R1626" t="str">
            <v>01.011</v>
          </cell>
          <cell r="S1626" t="str">
            <v/>
          </cell>
        </row>
        <row r="1627">
          <cell r="B1627" t="str">
            <v/>
          </cell>
          <cell r="C1627" t="str">
            <v>3120215008498</v>
          </cell>
          <cell r="D1627" t="str">
            <v>Nguyễn Văn</v>
          </cell>
          <cell r="E1627" t="str">
            <v>Kiên</v>
          </cell>
          <cell r="F1627">
            <v>25</v>
          </cell>
          <cell r="G1627" t="str">
            <v>Đội Bảo vệ</v>
          </cell>
          <cell r="H1627" t="str">
            <v>Văn phòng Học viện</v>
          </cell>
          <cell r="I1627" t="str">
            <v>Nhân viên bảo vệ</v>
          </cell>
          <cell r="J1627">
            <v>3.48</v>
          </cell>
          <cell r="K1627">
            <v>0.16</v>
          </cell>
          <cell r="L1627" t="str">
            <v>01-Jan-16</v>
          </cell>
          <cell r="M1627" t="str">
            <v>01-Nov-83</v>
          </cell>
          <cell r="N1627">
            <v>8</v>
          </cell>
          <cell r="O1627" t="str">
            <v>2509</v>
          </cell>
          <cell r="P1627" t="str">
            <v>2509</v>
          </cell>
          <cell r="Q1627" t="str">
            <v>01.011</v>
          </cell>
          <cell r="R1627" t="str">
            <v>01.011</v>
          </cell>
          <cell r="S1627" t="str">
            <v/>
          </cell>
        </row>
        <row r="1628">
          <cell r="B1628" t="str">
            <v/>
          </cell>
          <cell r="C1628" t="str">
            <v/>
          </cell>
          <cell r="D1628" t="str">
            <v>Tôn Thất</v>
          </cell>
          <cell r="E1628" t="str">
            <v>Lâm</v>
          </cell>
          <cell r="F1628">
            <v>25</v>
          </cell>
          <cell r="G1628" t="str">
            <v>Đội Bảo vệ</v>
          </cell>
          <cell r="H1628" t="str">
            <v>Văn phòng Học viện</v>
          </cell>
          <cell r="I1628" t="str">
            <v/>
          </cell>
          <cell r="J1628">
            <v>3.27</v>
          </cell>
          <cell r="K1628">
            <v>0</v>
          </cell>
          <cell r="L1628" t="str">
            <v>01-Dec-03</v>
          </cell>
          <cell r="M1628" t="str">
            <v>01-Apr-78</v>
          </cell>
          <cell r="N1628">
            <v>7</v>
          </cell>
          <cell r="O1628" t="str">
            <v>2509</v>
          </cell>
          <cell r="P1628" t="str">
            <v>2509</v>
          </cell>
          <cell r="Q1628" t="str">
            <v>01.007</v>
          </cell>
          <cell r="R1628" t="str">
            <v>01.007</v>
          </cell>
          <cell r="S1628" t="str">
            <v/>
          </cell>
        </row>
        <row r="1629">
          <cell r="B1629" t="str">
            <v/>
          </cell>
          <cell r="C1629" t="str">
            <v>3120215007965</v>
          </cell>
          <cell r="D1629" t="str">
            <v>Ngô  Quang</v>
          </cell>
          <cell r="E1629" t="str">
            <v>Lịch</v>
          </cell>
          <cell r="F1629">
            <v>25</v>
          </cell>
          <cell r="G1629" t="str">
            <v>Đội Bảo vệ</v>
          </cell>
          <cell r="H1629" t="str">
            <v>Văn phòng Học viện</v>
          </cell>
          <cell r="I1629" t="str">
            <v/>
          </cell>
          <cell r="J1629">
            <v>3.48</v>
          </cell>
          <cell r="K1629">
            <v>0.16</v>
          </cell>
          <cell r="L1629" t="str">
            <v>01-Dec-09</v>
          </cell>
          <cell r="M1629" t="str">
            <v>01-Mar-78</v>
          </cell>
          <cell r="N1629">
            <v>7</v>
          </cell>
          <cell r="O1629" t="str">
            <v>2509</v>
          </cell>
          <cell r="P1629" t="str">
            <v>2509</v>
          </cell>
          <cell r="Q1629" t="str">
            <v>01.011</v>
          </cell>
          <cell r="R1629" t="str">
            <v>01.011</v>
          </cell>
          <cell r="S1629" t="str">
            <v/>
          </cell>
        </row>
        <row r="1630">
          <cell r="B1630" t="str">
            <v/>
          </cell>
          <cell r="C1630" t="str">
            <v>3120215007936</v>
          </cell>
          <cell r="D1630" t="str">
            <v>Nguyễn Đức</v>
          </cell>
          <cell r="E1630" t="str">
            <v>Năng</v>
          </cell>
          <cell r="F1630">
            <v>25</v>
          </cell>
          <cell r="G1630" t="str">
            <v>Đội Bảo vệ</v>
          </cell>
          <cell r="H1630" t="str">
            <v>Văn phòng Học viện</v>
          </cell>
          <cell r="I1630" t="str">
            <v>Nhân viên bảo vệ</v>
          </cell>
          <cell r="J1630">
            <v>3.48</v>
          </cell>
          <cell r="K1630">
            <v>0.25</v>
          </cell>
          <cell r="L1630" t="str">
            <v>01-Sep-21</v>
          </cell>
          <cell r="M1630" t="str">
            <v>01-Mar-90</v>
          </cell>
          <cell r="N1630">
            <v>8</v>
          </cell>
          <cell r="O1630" t="str">
            <v>2509</v>
          </cell>
          <cell r="P1630" t="str">
            <v>2509</v>
          </cell>
          <cell r="Q1630" t="str">
            <v>01.011</v>
          </cell>
          <cell r="R1630" t="str">
            <v>01.011</v>
          </cell>
          <cell r="S1630" t="str">
            <v/>
          </cell>
        </row>
        <row r="1631">
          <cell r="B1631" t="str">
            <v/>
          </cell>
          <cell r="C1631" t="str">
            <v/>
          </cell>
          <cell r="D1631" t="str">
            <v>Phùng Xuân</v>
          </cell>
          <cell r="E1631" t="str">
            <v>Ngà</v>
          </cell>
          <cell r="F1631">
            <v>25</v>
          </cell>
          <cell r="G1631" t="str">
            <v>Đội Bảo vệ</v>
          </cell>
          <cell r="H1631" t="str">
            <v>Văn phòng Học viện</v>
          </cell>
          <cell r="I1631" t="str">
            <v/>
          </cell>
          <cell r="J1631">
            <v>3.48</v>
          </cell>
          <cell r="K1631">
            <v>0.14000000000000001</v>
          </cell>
          <cell r="L1631" t="str">
            <v>01-Dec-08</v>
          </cell>
          <cell r="M1631" t="str">
            <v>01-Jul-77</v>
          </cell>
          <cell r="N1631">
            <v>8</v>
          </cell>
          <cell r="O1631" t="str">
            <v>2509</v>
          </cell>
          <cell r="P1631" t="str">
            <v>2509</v>
          </cell>
          <cell r="Q1631" t="str">
            <v>01.011</v>
          </cell>
          <cell r="R1631" t="str">
            <v>01.011</v>
          </cell>
          <cell r="S1631" t="str">
            <v/>
          </cell>
        </row>
        <row r="1632">
          <cell r="B1632" t="str">
            <v/>
          </cell>
          <cell r="C1632" t="str">
            <v/>
          </cell>
          <cell r="D1632" t="str">
            <v>Nguyễn  Đình</v>
          </cell>
          <cell r="E1632" t="str">
            <v>Sâm</v>
          </cell>
          <cell r="F1632">
            <v>25</v>
          </cell>
          <cell r="G1632" t="str">
            <v>Đội Bảo vệ</v>
          </cell>
          <cell r="H1632" t="str">
            <v>Văn phòng Học viện</v>
          </cell>
          <cell r="I1632" t="str">
            <v/>
          </cell>
          <cell r="J1632">
            <v>3.48</v>
          </cell>
          <cell r="K1632">
            <v>0.1</v>
          </cell>
          <cell r="L1632" t="str">
            <v>01-Sep-05</v>
          </cell>
          <cell r="M1632" t="str">
            <v>01-Mar-83</v>
          </cell>
          <cell r="N1632">
            <v>8</v>
          </cell>
          <cell r="O1632" t="str">
            <v>2509</v>
          </cell>
          <cell r="P1632" t="str">
            <v>2509</v>
          </cell>
          <cell r="Q1632" t="str">
            <v>01.011</v>
          </cell>
          <cell r="R1632" t="str">
            <v>01.011</v>
          </cell>
          <cell r="S1632" t="str">
            <v/>
          </cell>
        </row>
        <row r="1633">
          <cell r="B1633" t="str">
            <v/>
          </cell>
          <cell r="C1633" t="str">
            <v>3120215008170</v>
          </cell>
          <cell r="D1633" t="str">
            <v>Bùi Văn</v>
          </cell>
          <cell r="E1633" t="str">
            <v>Đức</v>
          </cell>
          <cell r="F1633">
            <v>25</v>
          </cell>
          <cell r="G1633" t="str">
            <v>Đội Bảo vệ</v>
          </cell>
          <cell r="H1633" t="str">
            <v>Văn phòng Học viện</v>
          </cell>
          <cell r="I1633" t="str">
            <v>Nhân viên bảo vệ</v>
          </cell>
          <cell r="J1633">
            <v>3.48</v>
          </cell>
          <cell r="K1633">
            <v>0</v>
          </cell>
          <cell r="L1633" t="str">
            <v>01-Oct-20</v>
          </cell>
          <cell r="M1633" t="str">
            <v>01-Oct-00</v>
          </cell>
          <cell r="N1633">
            <v>8</v>
          </cell>
          <cell r="O1633" t="str">
            <v>2509</v>
          </cell>
          <cell r="P1633" t="str">
            <v>2509</v>
          </cell>
          <cell r="Q1633" t="str">
            <v>01.011</v>
          </cell>
          <cell r="R1633" t="str">
            <v>01.011</v>
          </cell>
          <cell r="S1633" t="str">
            <v/>
          </cell>
        </row>
        <row r="1634">
          <cell r="B1634" t="str">
            <v/>
          </cell>
          <cell r="C1634" t="str">
            <v>3120215008186</v>
          </cell>
          <cell r="D1634" t="str">
            <v>Phùng Minh</v>
          </cell>
          <cell r="E1634" t="str">
            <v>Đức</v>
          </cell>
          <cell r="F1634">
            <v>25</v>
          </cell>
          <cell r="G1634" t="str">
            <v>Đội Bảo vệ</v>
          </cell>
          <cell r="H1634" t="str">
            <v>Văn phòng Học viện</v>
          </cell>
          <cell r="I1634" t="str">
            <v>Nhân viên bảo vệ</v>
          </cell>
          <cell r="J1634">
            <v>3.48</v>
          </cell>
          <cell r="K1634">
            <v>0</v>
          </cell>
          <cell r="L1634" t="str">
            <v>01-Oct-21</v>
          </cell>
          <cell r="M1634" t="str">
            <v>01-Oct-00</v>
          </cell>
          <cell r="N1634">
            <v>8</v>
          </cell>
          <cell r="O1634" t="str">
            <v>2509</v>
          </cell>
          <cell r="P1634" t="str">
            <v>2509</v>
          </cell>
          <cell r="Q1634" t="str">
            <v>01.011</v>
          </cell>
          <cell r="R1634" t="str">
            <v>01.011</v>
          </cell>
          <cell r="S1634" t="str">
            <v/>
          </cell>
        </row>
        <row r="1635">
          <cell r="B1635" t="str">
            <v/>
          </cell>
          <cell r="C1635" t="str">
            <v>3120215008163</v>
          </cell>
          <cell r="D1635" t="str">
            <v>Lê Đức</v>
          </cell>
          <cell r="E1635" t="str">
            <v>Toàn</v>
          </cell>
          <cell r="F1635">
            <v>25</v>
          </cell>
          <cell r="G1635" t="str">
            <v>Đội Bảo vệ</v>
          </cell>
          <cell r="H1635" t="str">
            <v>Văn phòng Học viện</v>
          </cell>
          <cell r="I1635" t="str">
            <v>Nhân viên bảo vệ</v>
          </cell>
          <cell r="J1635">
            <v>3.3</v>
          </cell>
          <cell r="K1635">
            <v>0</v>
          </cell>
          <cell r="L1635" t="str">
            <v>01-Oct-20</v>
          </cell>
          <cell r="M1635" t="str">
            <v>01-Oct-00</v>
          </cell>
          <cell r="N1635">
            <v>8</v>
          </cell>
          <cell r="O1635" t="str">
            <v>2509</v>
          </cell>
          <cell r="P1635" t="str">
            <v>2509</v>
          </cell>
          <cell r="Q1635" t="str">
            <v>01.011</v>
          </cell>
          <cell r="R1635" t="str">
            <v>01.011</v>
          </cell>
          <cell r="S1635" t="str">
            <v/>
          </cell>
        </row>
        <row r="1636">
          <cell r="B1636" t="str">
            <v/>
          </cell>
          <cell r="C1636" t="str">
            <v>3120215008128</v>
          </cell>
          <cell r="D1636" t="str">
            <v>Đoàn Bảo</v>
          </cell>
          <cell r="E1636" t="str">
            <v>Trúc</v>
          </cell>
          <cell r="F1636">
            <v>25</v>
          </cell>
          <cell r="G1636" t="str">
            <v>Đội Bảo vệ</v>
          </cell>
          <cell r="H1636" t="str">
            <v>Văn phòng Học viện</v>
          </cell>
          <cell r="I1636" t="str">
            <v>Nhân viên bảo vệ</v>
          </cell>
          <cell r="J1636">
            <v>3.3</v>
          </cell>
          <cell r="K1636">
            <v>0</v>
          </cell>
          <cell r="L1636" t="str">
            <v>01-Oct-19</v>
          </cell>
          <cell r="M1636" t="str">
            <v>01-Oct-00</v>
          </cell>
          <cell r="N1636">
            <v>6</v>
          </cell>
          <cell r="O1636" t="str">
            <v>2509</v>
          </cell>
          <cell r="P1636" t="str">
            <v>2509</v>
          </cell>
          <cell r="Q1636" t="str">
            <v>01.011</v>
          </cell>
          <cell r="R1636" t="str">
            <v>01.011</v>
          </cell>
          <cell r="S1636" t="str">
            <v/>
          </cell>
        </row>
        <row r="1637">
          <cell r="B1637" t="str">
            <v/>
          </cell>
          <cell r="C1637" t="str">
            <v/>
          </cell>
          <cell r="D1637" t="str">
            <v>Phạm Văn</v>
          </cell>
          <cell r="E1637" t="str">
            <v>Tuyên</v>
          </cell>
          <cell r="F1637">
            <v>25</v>
          </cell>
          <cell r="G1637" t="str">
            <v>Đội Bảo vệ</v>
          </cell>
          <cell r="H1637" t="str">
            <v>Văn phòng Học viện</v>
          </cell>
          <cell r="I1637" t="str">
            <v/>
          </cell>
          <cell r="J1637">
            <v>2.04</v>
          </cell>
          <cell r="K1637">
            <v>0</v>
          </cell>
          <cell r="L1637" t="str">
            <v>01-Oct-06</v>
          </cell>
          <cell r="M1637" t="str">
            <v>01-Oct-00</v>
          </cell>
          <cell r="N1637">
            <v>8</v>
          </cell>
          <cell r="O1637" t="str">
            <v>2509</v>
          </cell>
          <cell r="P1637" t="str">
            <v>2509</v>
          </cell>
          <cell r="Q1637" t="str">
            <v>01.011</v>
          </cell>
          <cell r="R1637" t="str">
            <v>01.011</v>
          </cell>
          <cell r="S1637" t="str">
            <v/>
          </cell>
        </row>
        <row r="1638">
          <cell r="B1638" t="str">
            <v/>
          </cell>
          <cell r="C1638" t="str">
            <v>3120215008134</v>
          </cell>
          <cell r="D1638" t="str">
            <v>Nguyễn Đức</v>
          </cell>
          <cell r="E1638" t="str">
            <v>Bằng</v>
          </cell>
          <cell r="F1638">
            <v>25</v>
          </cell>
          <cell r="G1638" t="str">
            <v>Đội Bảo vệ</v>
          </cell>
          <cell r="H1638" t="str">
            <v>Văn phòng Học viện</v>
          </cell>
          <cell r="I1638" t="str">
            <v>Nhân viên bảo vệ</v>
          </cell>
          <cell r="J1638">
            <v>3.3</v>
          </cell>
          <cell r="K1638">
            <v>0</v>
          </cell>
          <cell r="L1638" t="str">
            <v>01-Oct-20</v>
          </cell>
          <cell r="M1638" t="str">
            <v>01-Oct-00</v>
          </cell>
          <cell r="N1638">
            <v>4</v>
          </cell>
          <cell r="O1638" t="str">
            <v>2509</v>
          </cell>
          <cell r="P1638" t="str">
            <v>2509</v>
          </cell>
          <cell r="Q1638" t="str">
            <v>01.011</v>
          </cell>
          <cell r="R1638" t="str">
            <v>01.011</v>
          </cell>
          <cell r="S1638" t="str">
            <v/>
          </cell>
        </row>
        <row r="1639">
          <cell r="B1639" t="str">
            <v/>
          </cell>
          <cell r="C1639" t="str">
            <v>3120215008140</v>
          </cell>
          <cell r="D1639" t="str">
            <v>Nguyễn Hồng</v>
          </cell>
          <cell r="E1639" t="str">
            <v>Khanh</v>
          </cell>
          <cell r="F1639">
            <v>25</v>
          </cell>
          <cell r="G1639" t="str">
            <v>Đội Bảo vệ</v>
          </cell>
          <cell r="H1639" t="str">
            <v>Văn phòng Học viện</v>
          </cell>
          <cell r="I1639" t="str">
            <v/>
          </cell>
          <cell r="J1639">
            <v>2.58</v>
          </cell>
          <cell r="K1639">
            <v>0</v>
          </cell>
          <cell r="L1639" t="str">
            <v>01-Oct-12</v>
          </cell>
          <cell r="M1639" t="str">
            <v>01-Oct-00</v>
          </cell>
          <cell r="N1639">
            <v>8</v>
          </cell>
          <cell r="O1639" t="str">
            <v>2509</v>
          </cell>
          <cell r="P1639" t="str">
            <v>2509</v>
          </cell>
          <cell r="Q1639" t="str">
            <v>01.011</v>
          </cell>
          <cell r="R1639" t="str">
            <v>01.011</v>
          </cell>
          <cell r="S1639" t="str">
            <v/>
          </cell>
        </row>
        <row r="1640">
          <cell r="B1640" t="str">
            <v/>
          </cell>
          <cell r="C1640" t="str">
            <v/>
          </cell>
          <cell r="D1640" t="str">
            <v>Ngô Tiến</v>
          </cell>
          <cell r="E1640" t="str">
            <v>Dũng</v>
          </cell>
          <cell r="F1640">
            <v>25</v>
          </cell>
          <cell r="G1640" t="str">
            <v>Đội Bảo vệ</v>
          </cell>
          <cell r="H1640" t="str">
            <v>Văn phòng Học viện</v>
          </cell>
          <cell r="I1640" t="str">
            <v/>
          </cell>
          <cell r="J1640">
            <v>1.65</v>
          </cell>
          <cell r="K1640">
            <v>0</v>
          </cell>
          <cell r="L1640" t="str">
            <v>01-Oct-00</v>
          </cell>
          <cell r="M1640" t="str">
            <v>01-Jan-08</v>
          </cell>
          <cell r="N1640">
            <v>8</v>
          </cell>
          <cell r="O1640" t="str">
            <v>2509</v>
          </cell>
          <cell r="P1640" t="str">
            <v>2509</v>
          </cell>
          <cell r="Q1640" t="str">
            <v>01.011</v>
          </cell>
          <cell r="R1640" t="str">
            <v>01.011</v>
          </cell>
          <cell r="S1640" t="str">
            <v/>
          </cell>
        </row>
        <row r="1641">
          <cell r="B1641" t="str">
            <v/>
          </cell>
          <cell r="C1641" t="str">
            <v>3120215008192</v>
          </cell>
          <cell r="D1641" t="str">
            <v>Võ Văn</v>
          </cell>
          <cell r="E1641" t="str">
            <v>Ngà</v>
          </cell>
          <cell r="F1641">
            <v>25</v>
          </cell>
          <cell r="G1641" t="str">
            <v>Đội Bảo vệ</v>
          </cell>
          <cell r="H1641" t="str">
            <v>Văn phòng Học viện</v>
          </cell>
          <cell r="I1641" t="str">
            <v>Nhân viên bảo vệ</v>
          </cell>
          <cell r="J1641">
            <v>3.3</v>
          </cell>
          <cell r="K1641">
            <v>0</v>
          </cell>
          <cell r="L1641" t="str">
            <v>01-Aug-21</v>
          </cell>
          <cell r="M1641" t="str">
            <v>01-Aug-02</v>
          </cell>
          <cell r="N1641">
            <v>8</v>
          </cell>
          <cell r="O1641" t="str">
            <v>2509</v>
          </cell>
          <cell r="P1641" t="str">
            <v>2509</v>
          </cell>
          <cell r="Q1641" t="str">
            <v>01.011</v>
          </cell>
          <cell r="R1641" t="str">
            <v>01.011</v>
          </cell>
          <cell r="S1641" t="str">
            <v/>
          </cell>
        </row>
        <row r="1642">
          <cell r="B1642" t="str">
            <v/>
          </cell>
          <cell r="C1642" t="str">
            <v>3120215034423</v>
          </cell>
          <cell r="D1642" t="str">
            <v>Vũ Chung</v>
          </cell>
          <cell r="E1642" t="str">
            <v>Kiên</v>
          </cell>
          <cell r="F1642">
            <v>25</v>
          </cell>
          <cell r="G1642" t="str">
            <v>Tổ KTX Sinh viên</v>
          </cell>
          <cell r="H1642" t="str">
            <v>Văn phòng Học viện</v>
          </cell>
          <cell r="I1642" t="str">
            <v>Thạc sĩ, Nhân viên phục vụ</v>
          </cell>
          <cell r="J1642">
            <v>2.62</v>
          </cell>
          <cell r="K1642">
            <v>0</v>
          </cell>
          <cell r="L1642" t="str">
            <v>01-Sep-21</v>
          </cell>
          <cell r="M1642" t="str">
            <v>01-Sep-10</v>
          </cell>
          <cell r="N1642">
            <v>3</v>
          </cell>
          <cell r="O1642" t="str">
            <v>2512</v>
          </cell>
          <cell r="P1642" t="str">
            <v>2512</v>
          </cell>
          <cell r="Q1642" t="str">
            <v>01.009</v>
          </cell>
          <cell r="R1642" t="str">
            <v>01.009</v>
          </cell>
          <cell r="S1642" t="str">
            <v/>
          </cell>
        </row>
        <row r="1643">
          <cell r="B1643" t="str">
            <v/>
          </cell>
          <cell r="C1643" t="str">
            <v>3120215034417</v>
          </cell>
          <cell r="D1643" t="str">
            <v>Đặng Bá</v>
          </cell>
          <cell r="E1643" t="str">
            <v>Trung</v>
          </cell>
          <cell r="F1643">
            <v>25</v>
          </cell>
          <cell r="G1643" t="str">
            <v>Đội Bảo vệ</v>
          </cell>
          <cell r="H1643" t="str">
            <v>Văn phòng Học viện</v>
          </cell>
          <cell r="I1643" t="str">
            <v>Nhân viên bảo vệ</v>
          </cell>
          <cell r="J1643">
            <v>2.58</v>
          </cell>
          <cell r="K1643">
            <v>0</v>
          </cell>
          <cell r="L1643" t="str">
            <v>01-Sep-21</v>
          </cell>
          <cell r="M1643" t="str">
            <v>01-Sep-10</v>
          </cell>
          <cell r="N1643">
            <v>8</v>
          </cell>
          <cell r="O1643" t="str">
            <v>2509</v>
          </cell>
          <cell r="P1643" t="str">
            <v>2509</v>
          </cell>
          <cell r="Q1643" t="str">
            <v>01.011</v>
          </cell>
          <cell r="R1643" t="str">
            <v>01.011</v>
          </cell>
          <cell r="S1643" t="str">
            <v/>
          </cell>
        </row>
        <row r="1644">
          <cell r="B1644" t="str">
            <v/>
          </cell>
          <cell r="C1644" t="str">
            <v>3120215034430</v>
          </cell>
          <cell r="D1644" t="str">
            <v>Nguyễn Quang</v>
          </cell>
          <cell r="E1644" t="str">
            <v>Tình</v>
          </cell>
          <cell r="F1644">
            <v>25</v>
          </cell>
          <cell r="G1644" t="str">
            <v>Đội Bảo vệ</v>
          </cell>
          <cell r="H1644" t="str">
            <v>Văn phòng Học viện</v>
          </cell>
          <cell r="I1644" t="str">
            <v>Nhân viên bảo vệ</v>
          </cell>
          <cell r="J1644">
            <v>2.4</v>
          </cell>
          <cell r="K1644">
            <v>0</v>
          </cell>
          <cell r="L1644" t="str">
            <v>01-Sep-20</v>
          </cell>
          <cell r="M1644" t="str">
            <v>01-Sep-10</v>
          </cell>
          <cell r="N1644">
            <v>8</v>
          </cell>
          <cell r="O1644" t="str">
            <v>2509</v>
          </cell>
          <cell r="P1644" t="str">
            <v>2509</v>
          </cell>
          <cell r="Q1644" t="str">
            <v>01.011</v>
          </cell>
          <cell r="R1644" t="str">
            <v>01.011</v>
          </cell>
          <cell r="S1644" t="str">
            <v/>
          </cell>
        </row>
        <row r="1645">
          <cell r="B1645" t="str">
            <v/>
          </cell>
          <cell r="C1645" t="str">
            <v>3120215042625</v>
          </cell>
          <cell r="D1645" t="str">
            <v>Lại Thành</v>
          </cell>
          <cell r="E1645" t="str">
            <v>Công</v>
          </cell>
          <cell r="F1645">
            <v>25</v>
          </cell>
          <cell r="G1645" t="str">
            <v>Đội Bảo vệ</v>
          </cell>
          <cell r="H1645" t="str">
            <v>Văn phòng Học viện</v>
          </cell>
          <cell r="I1645" t="str">
            <v>Nhân viên bảo vệ</v>
          </cell>
          <cell r="J1645">
            <v>2.2200000000000002</v>
          </cell>
          <cell r="K1645">
            <v>0</v>
          </cell>
          <cell r="L1645" t="str">
            <v>01-Feb-21</v>
          </cell>
          <cell r="M1645" t="str">
            <v>01-Feb-13</v>
          </cell>
          <cell r="N1645">
            <v>4</v>
          </cell>
          <cell r="O1645" t="str">
            <v>2509</v>
          </cell>
          <cell r="P1645" t="str">
            <v>2509</v>
          </cell>
          <cell r="Q1645" t="str">
            <v>01.011</v>
          </cell>
          <cell r="R1645" t="str">
            <v>01.011</v>
          </cell>
          <cell r="S1645" t="str">
            <v/>
          </cell>
        </row>
        <row r="1646">
          <cell r="B1646" t="str">
            <v/>
          </cell>
          <cell r="C1646" t="str">
            <v>3120205111571</v>
          </cell>
          <cell r="D1646" t="str">
            <v>Phạm Văn</v>
          </cell>
          <cell r="E1646" t="str">
            <v>Tạo</v>
          </cell>
          <cell r="F1646">
            <v>25</v>
          </cell>
          <cell r="G1646" t="str">
            <v>Đội Bảo vệ</v>
          </cell>
          <cell r="H1646" t="str">
            <v>Văn phòng Học viện</v>
          </cell>
          <cell r="I1646" t="str">
            <v>Nhân viên bảo vệ</v>
          </cell>
          <cell r="J1646">
            <v>1.5</v>
          </cell>
          <cell r="K1646">
            <v>0</v>
          </cell>
          <cell r="L1646" t="str">
            <v>01-Nov-20</v>
          </cell>
          <cell r="M1646" t="str">
            <v>01-Nov-20</v>
          </cell>
          <cell r="N1646">
            <v>8</v>
          </cell>
          <cell r="O1646" t="str">
            <v>2509</v>
          </cell>
          <cell r="P1646" t="str">
            <v>2509</v>
          </cell>
          <cell r="Q1646" t="str">
            <v>01.011</v>
          </cell>
          <cell r="R1646" t="str">
            <v>01.011</v>
          </cell>
          <cell r="S1646" t="str">
            <v/>
          </cell>
        </row>
        <row r="1647">
          <cell r="B1647" t="str">
            <v/>
          </cell>
          <cell r="C1647" t="str">
            <v>3120215042812</v>
          </cell>
          <cell r="D1647" t="str">
            <v>Nguyễn Thế</v>
          </cell>
          <cell r="E1647" t="str">
            <v>Hưng</v>
          </cell>
          <cell r="F1647">
            <v>25</v>
          </cell>
          <cell r="G1647" t="str">
            <v>Đội Bảo vệ</v>
          </cell>
          <cell r="H1647" t="str">
            <v>Văn phòng Học viện</v>
          </cell>
          <cell r="I1647" t="str">
            <v>Nhân viên bảo vệ</v>
          </cell>
          <cell r="J1647">
            <v>2.2200000000000002</v>
          </cell>
          <cell r="K1647">
            <v>0</v>
          </cell>
          <cell r="L1647" t="str">
            <v>01-Feb-21</v>
          </cell>
          <cell r="M1647" t="str">
            <v>01-Feb-13</v>
          </cell>
          <cell r="N1647">
            <v>8</v>
          </cell>
          <cell r="O1647" t="str">
            <v>2509</v>
          </cell>
          <cell r="P1647" t="str">
            <v>2509</v>
          </cell>
          <cell r="Q1647" t="str">
            <v>01.011</v>
          </cell>
          <cell r="R1647" t="str">
            <v>01.011</v>
          </cell>
          <cell r="S1647" t="str">
            <v/>
          </cell>
        </row>
        <row r="1648">
          <cell r="B1648" t="str">
            <v/>
          </cell>
          <cell r="C1648" t="str">
            <v>3120215042791</v>
          </cell>
          <cell r="D1648" t="str">
            <v>Lê Tiến</v>
          </cell>
          <cell r="E1648" t="str">
            <v>Nam</v>
          </cell>
          <cell r="F1648">
            <v>25</v>
          </cell>
          <cell r="G1648" t="str">
            <v>Đội Bảo vệ</v>
          </cell>
          <cell r="H1648" t="str">
            <v>Văn phòng Học viện</v>
          </cell>
          <cell r="I1648" t="str">
            <v>Nhân viên bảo vệ</v>
          </cell>
          <cell r="J1648">
            <v>2.2200000000000002</v>
          </cell>
          <cell r="K1648">
            <v>0</v>
          </cell>
          <cell r="L1648" t="str">
            <v>01-Feb-20</v>
          </cell>
          <cell r="M1648" t="str">
            <v>01-Feb-13</v>
          </cell>
          <cell r="N1648">
            <v>8</v>
          </cell>
          <cell r="O1648" t="str">
            <v>2509</v>
          </cell>
          <cell r="P1648" t="str">
            <v>2509</v>
          </cell>
          <cell r="Q1648" t="str">
            <v>01.011</v>
          </cell>
          <cell r="R1648" t="str">
            <v>01.011</v>
          </cell>
          <cell r="S1648" t="str">
            <v/>
          </cell>
        </row>
        <row r="1649">
          <cell r="B1649" t="str">
            <v/>
          </cell>
          <cell r="C1649" t="str">
            <v>3120205875903</v>
          </cell>
          <cell r="D1649" t="str">
            <v>Vũ Mạnh</v>
          </cell>
          <cell r="E1649" t="str">
            <v>Hướng</v>
          </cell>
          <cell r="F1649">
            <v>25</v>
          </cell>
          <cell r="G1649" t="str">
            <v>Đội Bảo vệ</v>
          </cell>
          <cell r="H1649" t="str">
            <v>Văn phòng Học viện</v>
          </cell>
          <cell r="I1649" t="str">
            <v>Nhân viên bảo vệ</v>
          </cell>
          <cell r="J1649">
            <v>1.68</v>
          </cell>
          <cell r="K1649">
            <v>0</v>
          </cell>
          <cell r="L1649" t="str">
            <v>01-Jan-20</v>
          </cell>
          <cell r="M1649" t="str">
            <v>01-Sep-14</v>
          </cell>
          <cell r="N1649">
            <v>8</v>
          </cell>
          <cell r="O1649" t="str">
            <v>2509</v>
          </cell>
          <cell r="P1649" t="str">
            <v>2509</v>
          </cell>
          <cell r="Q1649" t="str">
            <v>01.011</v>
          </cell>
          <cell r="R1649" t="str">
            <v>01.011</v>
          </cell>
          <cell r="S1649" t="str">
            <v/>
          </cell>
        </row>
        <row r="1650">
          <cell r="B1650" t="str">
            <v/>
          </cell>
          <cell r="C1650" t="str">
            <v/>
          </cell>
          <cell r="D1650" t="str">
            <v>Đỗ Đức</v>
          </cell>
          <cell r="E1650" t="str">
            <v>Hanh</v>
          </cell>
          <cell r="F1650">
            <v>25</v>
          </cell>
          <cell r="G1650" t="str">
            <v>Đội Bảo vệ</v>
          </cell>
          <cell r="H1650" t="str">
            <v>Văn phòng Học viện</v>
          </cell>
          <cell r="I1650" t="str">
            <v>Nhân viên bảo vệ</v>
          </cell>
          <cell r="J1650">
            <v>1.5</v>
          </cell>
          <cell r="K1650">
            <v>0</v>
          </cell>
          <cell r="L1650" t="str">
            <v>01-Oct-14</v>
          </cell>
          <cell r="M1650" t="str">
            <v>01-Oct-14</v>
          </cell>
          <cell r="N1650">
            <v>8</v>
          </cell>
          <cell r="O1650" t="str">
            <v>2509</v>
          </cell>
          <cell r="P1650" t="str">
            <v>2509</v>
          </cell>
          <cell r="Q1650" t="str">
            <v>01.011</v>
          </cell>
          <cell r="R1650" t="str">
            <v>01.011</v>
          </cell>
          <cell r="S1650" t="str">
            <v/>
          </cell>
        </row>
        <row r="1651">
          <cell r="B1651" t="str">
            <v/>
          </cell>
          <cell r="C1651" t="str">
            <v>3120205875774</v>
          </cell>
          <cell r="D1651" t="str">
            <v>Nguyễn Bá</v>
          </cell>
          <cell r="E1651" t="str">
            <v>Hậu</v>
          </cell>
          <cell r="F1651">
            <v>25</v>
          </cell>
          <cell r="G1651" t="str">
            <v>Đội Bảo vệ</v>
          </cell>
          <cell r="H1651" t="str">
            <v>Văn phòng Học viện</v>
          </cell>
          <cell r="I1651" t="str">
            <v>Nhân viên bảo vệ</v>
          </cell>
          <cell r="J1651">
            <v>1.5</v>
          </cell>
          <cell r="K1651">
            <v>0</v>
          </cell>
          <cell r="L1651" t="str">
            <v>01-Oct-16</v>
          </cell>
          <cell r="M1651" t="str">
            <v>01-Oct-16</v>
          </cell>
          <cell r="N1651">
            <v>8</v>
          </cell>
          <cell r="O1651" t="str">
            <v>2509</v>
          </cell>
          <cell r="P1651" t="str">
            <v>2509</v>
          </cell>
          <cell r="Q1651" t="str">
            <v>01.011</v>
          </cell>
          <cell r="R1651" t="str">
            <v>01.011</v>
          </cell>
          <cell r="S1651" t="str">
            <v/>
          </cell>
        </row>
        <row r="1652">
          <cell r="B1652" t="str">
            <v/>
          </cell>
          <cell r="C1652" t="str">
            <v>3120215049749</v>
          </cell>
          <cell r="D1652" t="str">
            <v>Trần Văn</v>
          </cell>
          <cell r="E1652" t="str">
            <v>Thuần</v>
          </cell>
          <cell r="F1652">
            <v>25</v>
          </cell>
          <cell r="G1652" t="str">
            <v>Đội Bảo vệ</v>
          </cell>
          <cell r="H1652" t="str">
            <v>Văn phòng Học viện</v>
          </cell>
          <cell r="I1652" t="str">
            <v>Nhân viên bảo vệ</v>
          </cell>
          <cell r="J1652">
            <v>2.2200000000000002</v>
          </cell>
          <cell r="K1652">
            <v>0</v>
          </cell>
          <cell r="L1652" t="str">
            <v>01-May-20</v>
          </cell>
          <cell r="M1652" t="str">
            <v>01-Jan-16</v>
          </cell>
          <cell r="N1652">
            <v>4</v>
          </cell>
          <cell r="O1652" t="str">
            <v>2509</v>
          </cell>
          <cell r="P1652" t="str">
            <v>2509</v>
          </cell>
          <cell r="Q1652" t="str">
            <v>01.011</v>
          </cell>
          <cell r="R1652" t="str">
            <v>01.011</v>
          </cell>
          <cell r="S1652" t="str">
            <v/>
          </cell>
        </row>
        <row r="1653">
          <cell r="B1653" t="str">
            <v/>
          </cell>
          <cell r="C1653" t="str">
            <v>3120215007994</v>
          </cell>
          <cell r="D1653" t="str">
            <v>Trịnh Đăng</v>
          </cell>
          <cell r="E1653" t="str">
            <v>Lạc</v>
          </cell>
          <cell r="F1653">
            <v>25</v>
          </cell>
          <cell r="G1653" t="str">
            <v>Đội Bảo vệ</v>
          </cell>
          <cell r="H1653" t="str">
            <v>Văn phòng Học viện</v>
          </cell>
          <cell r="I1653" t="str">
            <v/>
          </cell>
          <cell r="J1653">
            <v>4.9800000000000004</v>
          </cell>
          <cell r="K1653">
            <v>0.09</v>
          </cell>
          <cell r="L1653" t="str">
            <v>01-Dec-11</v>
          </cell>
          <cell r="M1653" t="str">
            <v>01-Jan-80</v>
          </cell>
          <cell r="N1653">
            <v>6</v>
          </cell>
          <cell r="O1653" t="str">
            <v>2509</v>
          </cell>
          <cell r="P1653" t="str">
            <v>2509</v>
          </cell>
          <cell r="Q1653" t="str">
            <v>01.003</v>
          </cell>
          <cell r="R1653" t="str">
            <v>01.003</v>
          </cell>
          <cell r="S1653" t="str">
            <v/>
          </cell>
        </row>
        <row r="1654">
          <cell r="B1654" t="str">
            <v/>
          </cell>
          <cell r="C1654" t="str">
            <v>3120215008003</v>
          </cell>
          <cell r="D1654" t="str">
            <v>Nguyễn Doãn</v>
          </cell>
          <cell r="E1654" t="str">
            <v>Quỳnh</v>
          </cell>
          <cell r="F1654">
            <v>25</v>
          </cell>
          <cell r="G1654" t="str">
            <v>Đội Bảo vệ</v>
          </cell>
          <cell r="H1654" t="str">
            <v>Văn phòng Học viện</v>
          </cell>
          <cell r="I1654" t="str">
            <v/>
          </cell>
          <cell r="J1654">
            <v>5.76</v>
          </cell>
          <cell r="K1654">
            <v>0</v>
          </cell>
          <cell r="L1654" t="str">
            <v>01-Oct-11</v>
          </cell>
          <cell r="M1654" t="str">
            <v>01-Dec-76</v>
          </cell>
          <cell r="N1654">
            <v>4</v>
          </cell>
          <cell r="O1654" t="str">
            <v>2509</v>
          </cell>
          <cell r="P1654" t="str">
            <v>2509</v>
          </cell>
          <cell r="Q1654" t="str">
            <v>01.002</v>
          </cell>
          <cell r="R1654" t="str">
            <v>01.002</v>
          </cell>
          <cell r="S1654" t="str">
            <v/>
          </cell>
        </row>
        <row r="1655">
          <cell r="B1655" t="str">
            <v/>
          </cell>
          <cell r="C1655" t="str">
            <v>3120215009041</v>
          </cell>
          <cell r="D1655" t="str">
            <v>Nguyễn Quốc</v>
          </cell>
          <cell r="E1655" t="str">
            <v>Trọng</v>
          </cell>
          <cell r="F1655">
            <v>25</v>
          </cell>
          <cell r="G1655" t="str">
            <v>Đội Bảo vệ</v>
          </cell>
          <cell r="H1655" t="str">
            <v>Văn phòng Học viện</v>
          </cell>
          <cell r="I1655" t="str">
            <v>Kỹ sư</v>
          </cell>
          <cell r="J1655">
            <v>4.9800000000000004</v>
          </cell>
          <cell r="K1655">
            <v>0</v>
          </cell>
          <cell r="L1655" t="str">
            <v>01-Jan-16</v>
          </cell>
          <cell r="M1655" t="str">
            <v>01-Jan-08</v>
          </cell>
          <cell r="N1655">
            <v>4</v>
          </cell>
          <cell r="O1655" t="str">
            <v>2509</v>
          </cell>
          <cell r="P1655" t="str">
            <v>2509</v>
          </cell>
          <cell r="Q1655" t="str">
            <v>13.095</v>
          </cell>
          <cell r="R1655" t="str">
            <v>13.095</v>
          </cell>
          <cell r="S1655" t="str">
            <v/>
          </cell>
        </row>
        <row r="1656">
          <cell r="B1656" t="str">
            <v/>
          </cell>
          <cell r="C1656" t="str">
            <v>3120215039722</v>
          </cell>
          <cell r="D1656" t="str">
            <v>Nguyễn Văn</v>
          </cell>
          <cell r="E1656" t="str">
            <v>Nam</v>
          </cell>
          <cell r="F1656">
            <v>25</v>
          </cell>
          <cell r="G1656" t="str">
            <v>Đội Bảo vệ</v>
          </cell>
          <cell r="H1656" t="str">
            <v>Văn phòng Học viện</v>
          </cell>
          <cell r="I1656" t="str">
            <v>Thạc sĩ, Chuyên viên</v>
          </cell>
          <cell r="J1656">
            <v>2.34</v>
          </cell>
          <cell r="K1656">
            <v>0</v>
          </cell>
          <cell r="L1656" t="str">
            <v>01-Dec-12</v>
          </cell>
          <cell r="M1656" t="str">
            <v>01-Dec-12</v>
          </cell>
          <cell r="N1656">
            <v>3</v>
          </cell>
          <cell r="O1656" t="str">
            <v>2509</v>
          </cell>
          <cell r="P1656" t="str">
            <v>2509</v>
          </cell>
          <cell r="Q1656" t="str">
            <v>01.003</v>
          </cell>
          <cell r="R1656" t="str">
            <v>01.003</v>
          </cell>
          <cell r="S1656" t="str">
            <v/>
          </cell>
        </row>
        <row r="1657">
          <cell r="B1657" t="str">
            <v/>
          </cell>
          <cell r="C1657" t="str">
            <v>3120205910637</v>
          </cell>
          <cell r="D1657" t="str">
            <v>Nguyễn Hữu</v>
          </cell>
          <cell r="E1657" t="str">
            <v>Vũ</v>
          </cell>
          <cell r="F1657">
            <v>25</v>
          </cell>
          <cell r="G1657" t="str">
            <v>Đội Bảo vệ</v>
          </cell>
          <cell r="H1657" t="str">
            <v>Văn phòng Học viện</v>
          </cell>
          <cell r="I1657" t="str">
            <v>Nhân viên bảo vệ</v>
          </cell>
          <cell r="J1657">
            <v>1.68</v>
          </cell>
          <cell r="K1657">
            <v>0</v>
          </cell>
          <cell r="L1657" t="str">
            <v>01-Nov-18</v>
          </cell>
          <cell r="M1657" t="str">
            <v>01-Nov-16</v>
          </cell>
          <cell r="N1657">
            <v>8</v>
          </cell>
          <cell r="O1657" t="str">
            <v>2509</v>
          </cell>
          <cell r="P1657" t="str">
            <v>2509</v>
          </cell>
          <cell r="Q1657" t="str">
            <v>01.011</v>
          </cell>
          <cell r="R1657" t="str">
            <v>01.011</v>
          </cell>
          <cell r="S1657" t="str">
            <v/>
          </cell>
        </row>
        <row r="1658">
          <cell r="B1658" t="str">
            <v/>
          </cell>
          <cell r="C1658" t="str">
            <v>3120205768189</v>
          </cell>
          <cell r="D1658" t="str">
            <v>Đỗ Hoàng</v>
          </cell>
          <cell r="E1658" t="str">
            <v>Hoàn</v>
          </cell>
          <cell r="F1658">
            <v>25</v>
          </cell>
          <cell r="G1658" t="str">
            <v>Đội Bảo vệ</v>
          </cell>
          <cell r="H1658" t="str">
            <v>Văn phòng Học viện</v>
          </cell>
          <cell r="I1658" t="str">
            <v>Nhân viên bảo vệ</v>
          </cell>
          <cell r="J1658">
            <v>1.86</v>
          </cell>
          <cell r="K1658">
            <v>0</v>
          </cell>
          <cell r="L1658" t="str">
            <v>01-Oct-20</v>
          </cell>
          <cell r="M1658" t="str">
            <v>01-Oct-16</v>
          </cell>
          <cell r="N1658">
            <v>4</v>
          </cell>
          <cell r="O1658" t="str">
            <v>2509</v>
          </cell>
          <cell r="P1658" t="str">
            <v>2509</v>
          </cell>
          <cell r="Q1658" t="str">
            <v>01.011</v>
          </cell>
          <cell r="R1658" t="str">
            <v>01.011</v>
          </cell>
          <cell r="S1658" t="str">
            <v/>
          </cell>
        </row>
        <row r="1659">
          <cell r="B1659" t="str">
            <v/>
          </cell>
          <cell r="C1659" t="str">
            <v>3120215052795</v>
          </cell>
          <cell r="D1659" t="str">
            <v>Nguyễn Đăng</v>
          </cell>
          <cell r="E1659" t="str">
            <v>Dũng</v>
          </cell>
          <cell r="F1659">
            <v>25</v>
          </cell>
          <cell r="G1659" t="str">
            <v>Đội Bảo vệ</v>
          </cell>
          <cell r="H1659" t="str">
            <v>Văn phòng Học viện</v>
          </cell>
          <cell r="I1659" t="str">
            <v>Nhân viên bảo vệ</v>
          </cell>
          <cell r="J1659">
            <v>1.86</v>
          </cell>
          <cell r="K1659">
            <v>0</v>
          </cell>
          <cell r="L1659" t="str">
            <v>01-Oct-20</v>
          </cell>
          <cell r="M1659" t="str">
            <v>01-Oct-16</v>
          </cell>
          <cell r="N1659">
            <v>8</v>
          </cell>
          <cell r="O1659" t="str">
            <v>2509</v>
          </cell>
          <cell r="P1659" t="str">
            <v>2509</v>
          </cell>
          <cell r="Q1659" t="str">
            <v>01.011</v>
          </cell>
          <cell r="R1659" t="str">
            <v>01.011</v>
          </cell>
          <cell r="S1659" t="str">
            <v/>
          </cell>
        </row>
        <row r="1660">
          <cell r="B1660" t="str">
            <v/>
          </cell>
          <cell r="C1660" t="str">
            <v>3120205630802</v>
          </cell>
          <cell r="D1660" t="str">
            <v>Nguyễn Thành</v>
          </cell>
          <cell r="E1660" t="str">
            <v>Trung</v>
          </cell>
          <cell r="F1660">
            <v>25</v>
          </cell>
          <cell r="G1660" t="str">
            <v>Đội Bảo vệ</v>
          </cell>
          <cell r="H1660" t="str">
            <v>Văn phòng Học viện</v>
          </cell>
          <cell r="I1660" t="str">
            <v>Nhân viên bảo vệ</v>
          </cell>
          <cell r="J1660">
            <v>1.68</v>
          </cell>
          <cell r="K1660">
            <v>0</v>
          </cell>
          <cell r="L1660" t="str">
            <v>01-Oct-18</v>
          </cell>
          <cell r="M1660" t="str">
            <v>01-Oct-16</v>
          </cell>
          <cell r="N1660">
            <v>4</v>
          </cell>
          <cell r="O1660" t="str">
            <v>2509</v>
          </cell>
          <cell r="P1660" t="str">
            <v>2509</v>
          </cell>
          <cell r="Q1660" t="str">
            <v>01.011</v>
          </cell>
          <cell r="R1660" t="str">
            <v>01.011</v>
          </cell>
          <cell r="S1660" t="str">
            <v/>
          </cell>
        </row>
        <row r="1661">
          <cell r="B1661" t="str">
            <v/>
          </cell>
          <cell r="C1661" t="str">
            <v>3120205907185</v>
          </cell>
          <cell r="D1661" t="str">
            <v>Vũ Việt</v>
          </cell>
          <cell r="E1661" t="str">
            <v>Dũng</v>
          </cell>
          <cell r="F1661">
            <v>25</v>
          </cell>
          <cell r="G1661" t="str">
            <v>Đội Bảo vệ</v>
          </cell>
          <cell r="H1661" t="str">
            <v>Văn phòng Học viện</v>
          </cell>
          <cell r="I1661" t="str">
            <v>Nhân viên bảo vệ</v>
          </cell>
          <cell r="J1661">
            <v>1.86</v>
          </cell>
          <cell r="K1661">
            <v>0</v>
          </cell>
          <cell r="L1661" t="str">
            <v>01-Oct-20</v>
          </cell>
          <cell r="M1661" t="str">
            <v>01-Oct-16</v>
          </cell>
          <cell r="N1661">
            <v>4</v>
          </cell>
          <cell r="O1661" t="str">
            <v>2509</v>
          </cell>
          <cell r="P1661" t="str">
            <v>2509</v>
          </cell>
          <cell r="Q1661" t="str">
            <v>01.011</v>
          </cell>
          <cell r="R1661" t="str">
            <v>01.011</v>
          </cell>
          <cell r="S1661" t="str">
            <v/>
          </cell>
        </row>
        <row r="1662">
          <cell r="B1662" t="str">
            <v/>
          </cell>
          <cell r="C1662" t="str">
            <v>3120215007414</v>
          </cell>
          <cell r="D1662" t="str">
            <v>Nguyễn Thị Bích</v>
          </cell>
          <cell r="E1662" t="str">
            <v>Hạnh</v>
          </cell>
          <cell r="F1662">
            <v>25</v>
          </cell>
          <cell r="G1662" t="str">
            <v>Tổ Cảnh quan</v>
          </cell>
          <cell r="H1662" t="str">
            <v>Văn phòng Học viện</v>
          </cell>
          <cell r="I1662" t="str">
            <v>Nhân viên kỹ thuật</v>
          </cell>
          <cell r="J1662">
            <v>3.63</v>
          </cell>
          <cell r="K1662">
            <v>0.17</v>
          </cell>
          <cell r="L1662" t="str">
            <v>01-Dec-15</v>
          </cell>
          <cell r="M1662" t="str">
            <v>01-Jun-80</v>
          </cell>
          <cell r="N1662">
            <v>7</v>
          </cell>
          <cell r="O1662" t="str">
            <v>2511</v>
          </cell>
          <cell r="P1662" t="str">
            <v>2511</v>
          </cell>
          <cell r="Q1662" t="str">
            <v>01.007</v>
          </cell>
          <cell r="R1662" t="str">
            <v>01.007</v>
          </cell>
          <cell r="S1662" t="str">
            <v/>
          </cell>
        </row>
        <row r="1663">
          <cell r="B1663" t="str">
            <v/>
          </cell>
          <cell r="C1663" t="str">
            <v>3120215010317</v>
          </cell>
          <cell r="D1663" t="str">
            <v>Hoàng Văn</v>
          </cell>
          <cell r="E1663" t="str">
            <v>Hiếu</v>
          </cell>
          <cell r="F1663">
            <v>25</v>
          </cell>
          <cell r="G1663" t="str">
            <v>Tổ Cảnh quan</v>
          </cell>
          <cell r="H1663" t="str">
            <v>Văn phòng Học viện</v>
          </cell>
          <cell r="I1663" t="str">
            <v>Nhân viên kỹ thuật</v>
          </cell>
          <cell r="J1663">
            <v>3.63</v>
          </cell>
          <cell r="K1663">
            <v>0.19</v>
          </cell>
          <cell r="L1663" t="str">
            <v>01-Dec-18</v>
          </cell>
          <cell r="M1663" t="str">
            <v>01-Nov-82</v>
          </cell>
          <cell r="N1663">
            <v>7</v>
          </cell>
          <cell r="O1663" t="str">
            <v>2511</v>
          </cell>
          <cell r="P1663" t="str">
            <v>2511</v>
          </cell>
          <cell r="Q1663" t="str">
            <v>01.007</v>
          </cell>
          <cell r="R1663" t="str">
            <v>01.007</v>
          </cell>
          <cell r="S1663" t="str">
            <v/>
          </cell>
        </row>
        <row r="1664">
          <cell r="B1664" t="str">
            <v/>
          </cell>
          <cell r="C1664" t="str">
            <v>3120215003777</v>
          </cell>
          <cell r="D1664" t="str">
            <v>Hoàng Phi</v>
          </cell>
          <cell r="E1664" t="str">
            <v>Hùng</v>
          </cell>
          <cell r="F1664">
            <v>25</v>
          </cell>
          <cell r="G1664" t="str">
            <v>Tổ Cảnh quan</v>
          </cell>
          <cell r="H1664" t="str">
            <v>Văn phòng Học viện</v>
          </cell>
          <cell r="I1664" t="str">
            <v>Nhân viên kỹ thuật</v>
          </cell>
          <cell r="J1664">
            <v>3.63</v>
          </cell>
          <cell r="K1664">
            <v>0.19</v>
          </cell>
          <cell r="L1664" t="str">
            <v>01-Sep-18</v>
          </cell>
          <cell r="M1664" t="str">
            <v>01-Dec-86</v>
          </cell>
          <cell r="N1664">
            <v>7</v>
          </cell>
          <cell r="O1664" t="str">
            <v>2511</v>
          </cell>
          <cell r="P1664" t="str">
            <v>2511</v>
          </cell>
          <cell r="Q1664" t="str">
            <v>01.007</v>
          </cell>
          <cell r="R1664" t="str">
            <v>01.007</v>
          </cell>
          <cell r="S1664" t="str">
            <v/>
          </cell>
        </row>
        <row r="1665">
          <cell r="B1665" t="str">
            <v/>
          </cell>
          <cell r="C1665" t="str">
            <v>3120215009108</v>
          </cell>
          <cell r="D1665" t="str">
            <v>Lê Văn</v>
          </cell>
          <cell r="E1665" t="str">
            <v>Tỉnh</v>
          </cell>
          <cell r="F1665">
            <v>25</v>
          </cell>
          <cell r="G1665" t="str">
            <v>Tổ Cảnh quan</v>
          </cell>
          <cell r="H1665" t="str">
            <v>Văn phòng Học viện</v>
          </cell>
          <cell r="I1665" t="str">
            <v>Nhân viên kỹ thuật</v>
          </cell>
          <cell r="J1665">
            <v>3.63</v>
          </cell>
          <cell r="K1665">
            <v>0.16</v>
          </cell>
          <cell r="L1665" t="str">
            <v>01-Sep-15</v>
          </cell>
          <cell r="M1665" t="str">
            <v>01-Apr-82</v>
          </cell>
          <cell r="N1665">
            <v>7</v>
          </cell>
          <cell r="O1665" t="str">
            <v>2511</v>
          </cell>
          <cell r="P1665" t="str">
            <v>2511</v>
          </cell>
          <cell r="Q1665" t="str">
            <v>01.007</v>
          </cell>
          <cell r="R1665" t="str">
            <v>01.007</v>
          </cell>
          <cell r="S1665" t="str">
            <v/>
          </cell>
        </row>
        <row r="1666">
          <cell r="B1666" t="str">
            <v/>
          </cell>
          <cell r="C1666" t="str">
            <v>3120215006492</v>
          </cell>
          <cell r="D1666" t="str">
            <v>Lê Thị</v>
          </cell>
          <cell r="E1666" t="str">
            <v>Minh</v>
          </cell>
          <cell r="F1666">
            <v>25</v>
          </cell>
          <cell r="G1666" t="str">
            <v>Tổ Cảnh quan</v>
          </cell>
          <cell r="H1666" t="str">
            <v>Văn phòng Học viện</v>
          </cell>
          <cell r="I1666" t="str">
            <v>Nhân viên kỹ thuật</v>
          </cell>
          <cell r="J1666">
            <v>3.63</v>
          </cell>
          <cell r="K1666">
            <v>0.18</v>
          </cell>
          <cell r="L1666" t="str">
            <v>01-Sep-16</v>
          </cell>
          <cell r="M1666" t="str">
            <v>01-May-80</v>
          </cell>
          <cell r="N1666">
            <v>7</v>
          </cell>
          <cell r="O1666" t="str">
            <v>2511</v>
          </cell>
          <cell r="P1666" t="str">
            <v>2511</v>
          </cell>
          <cell r="Q1666" t="str">
            <v>01.007</v>
          </cell>
          <cell r="R1666" t="str">
            <v>01.007</v>
          </cell>
          <cell r="S1666" t="str">
            <v/>
          </cell>
        </row>
        <row r="1667">
          <cell r="B1667" t="str">
            <v/>
          </cell>
          <cell r="C1667" t="str">
            <v>3120215006513</v>
          </cell>
          <cell r="D1667" t="str">
            <v>Nguyễn Thị Tuyết</v>
          </cell>
          <cell r="E1667" t="str">
            <v>Dung</v>
          </cell>
          <cell r="F1667">
            <v>25</v>
          </cell>
          <cell r="G1667" t="str">
            <v>Tổ Cảnh quan</v>
          </cell>
          <cell r="H1667" t="str">
            <v>Văn phòng Học viện</v>
          </cell>
          <cell r="I1667" t="str">
            <v>Nhân viên kỹ thuật</v>
          </cell>
          <cell r="J1667">
            <v>3.63</v>
          </cell>
          <cell r="K1667">
            <v>0.1</v>
          </cell>
          <cell r="L1667" t="str">
            <v>01-Dec-15</v>
          </cell>
          <cell r="M1667" t="str">
            <v>01-Sep-85</v>
          </cell>
          <cell r="N1667">
            <v>7</v>
          </cell>
          <cell r="O1667" t="str">
            <v>2511</v>
          </cell>
          <cell r="P1667" t="str">
            <v>2511</v>
          </cell>
          <cell r="Q1667" t="str">
            <v>01.007</v>
          </cell>
          <cell r="R1667" t="str">
            <v>01.007</v>
          </cell>
          <cell r="S1667" t="str">
            <v/>
          </cell>
        </row>
        <row r="1668">
          <cell r="B1668" t="str">
            <v/>
          </cell>
          <cell r="C1668" t="str">
            <v>3120215008656</v>
          </cell>
          <cell r="D1668" t="str">
            <v>Lê Thị Kim</v>
          </cell>
          <cell r="E1668" t="str">
            <v>Phương</v>
          </cell>
          <cell r="F1668">
            <v>25</v>
          </cell>
          <cell r="G1668" t="str">
            <v>Tổ Cảnh quan</v>
          </cell>
          <cell r="H1668" t="str">
            <v>Văn phòng Học viện</v>
          </cell>
          <cell r="I1668" t="str">
            <v>Nhân viên kỹ thuật</v>
          </cell>
          <cell r="J1668">
            <v>3.63</v>
          </cell>
          <cell r="K1668">
            <v>0.1</v>
          </cell>
          <cell r="L1668" t="str">
            <v>01-Dec-15</v>
          </cell>
          <cell r="M1668" t="str">
            <v>01-Dec-85</v>
          </cell>
          <cell r="N1668">
            <v>7</v>
          </cell>
          <cell r="O1668" t="str">
            <v>2511</v>
          </cell>
          <cell r="P1668" t="str">
            <v>2511</v>
          </cell>
          <cell r="Q1668" t="str">
            <v>01.007</v>
          </cell>
          <cell r="R1668" t="str">
            <v>01.007</v>
          </cell>
          <cell r="S1668" t="str">
            <v/>
          </cell>
        </row>
        <row r="1669">
          <cell r="B1669" t="str">
            <v/>
          </cell>
          <cell r="C1669" t="str">
            <v>3120215008344</v>
          </cell>
          <cell r="D1669" t="str">
            <v>Nguyễn Văn</v>
          </cell>
          <cell r="E1669" t="str">
            <v>Đoàn</v>
          </cell>
          <cell r="F1669">
            <v>25</v>
          </cell>
          <cell r="G1669" t="str">
            <v>Tổ Cảnh quan</v>
          </cell>
          <cell r="H1669" t="str">
            <v>Văn phòng Học viện</v>
          </cell>
          <cell r="I1669" t="str">
            <v>Điều dưỡng sơ cấp</v>
          </cell>
          <cell r="J1669">
            <v>3.63</v>
          </cell>
          <cell r="K1669">
            <v>0.15</v>
          </cell>
          <cell r="L1669" t="str">
            <v>01-Sep-15</v>
          </cell>
          <cell r="M1669" t="str">
            <v>01-Sep-81</v>
          </cell>
          <cell r="N1669">
            <v>7</v>
          </cell>
          <cell r="O1669" t="str">
            <v>2511</v>
          </cell>
          <cell r="P1669" t="str">
            <v>2511</v>
          </cell>
          <cell r="Q1669" t="str">
            <v>16b.122</v>
          </cell>
          <cell r="R1669" t="str">
            <v>16b.122</v>
          </cell>
          <cell r="S1669" t="str">
            <v/>
          </cell>
        </row>
        <row r="1670">
          <cell r="B1670" t="str">
            <v/>
          </cell>
          <cell r="C1670" t="str">
            <v>3120215007551</v>
          </cell>
          <cell r="D1670" t="str">
            <v>Nguyễn Đức</v>
          </cell>
          <cell r="E1670" t="str">
            <v>Lâu</v>
          </cell>
          <cell r="F1670">
            <v>25</v>
          </cell>
          <cell r="G1670" t="str">
            <v>Tổ Cảnh quan</v>
          </cell>
          <cell r="H1670" t="str">
            <v>Văn phòng Học viện</v>
          </cell>
          <cell r="I1670" t="str">
            <v>Nhân viên kỹ thuật</v>
          </cell>
          <cell r="J1670">
            <v>3.63</v>
          </cell>
          <cell r="K1670">
            <v>0.15</v>
          </cell>
          <cell r="L1670" t="str">
            <v>01-Dec-16</v>
          </cell>
          <cell r="M1670" t="str">
            <v>01-Oct-86</v>
          </cell>
          <cell r="N1670">
            <v>7</v>
          </cell>
          <cell r="O1670" t="str">
            <v>2511</v>
          </cell>
          <cell r="P1670" t="str">
            <v>2511</v>
          </cell>
          <cell r="Q1670" t="str">
            <v>01.007</v>
          </cell>
          <cell r="R1670" t="str">
            <v>01.007</v>
          </cell>
          <cell r="S1670" t="str">
            <v/>
          </cell>
        </row>
        <row r="1671">
          <cell r="B1671" t="str">
            <v/>
          </cell>
          <cell r="C1671" t="str">
            <v>3120215037359</v>
          </cell>
          <cell r="D1671" t="str">
            <v>Nguyễn Đình</v>
          </cell>
          <cell r="E1671" t="str">
            <v>Phi</v>
          </cell>
          <cell r="F1671">
            <v>25</v>
          </cell>
          <cell r="G1671" t="str">
            <v>Tổ Cảnh quan</v>
          </cell>
          <cell r="H1671" t="str">
            <v>Văn phòng Học viện</v>
          </cell>
          <cell r="I1671" t="str">
            <v>Nhân viên kỹ thuật</v>
          </cell>
          <cell r="J1671">
            <v>2.5499999999999998</v>
          </cell>
          <cell r="K1671">
            <v>0</v>
          </cell>
          <cell r="L1671" t="str">
            <v>01-Jun-21</v>
          </cell>
          <cell r="M1671" t="str">
            <v>01-Jun-11</v>
          </cell>
          <cell r="N1671">
            <v>4</v>
          </cell>
          <cell r="O1671" t="str">
            <v>2511</v>
          </cell>
          <cell r="P1671" t="str">
            <v>2511</v>
          </cell>
          <cell r="Q1671" t="str">
            <v>01.007</v>
          </cell>
          <cell r="R1671" t="str">
            <v>01.007</v>
          </cell>
          <cell r="S1671" t="str">
            <v/>
          </cell>
        </row>
        <row r="1672">
          <cell r="B1672" t="str">
            <v/>
          </cell>
          <cell r="C1672" t="str">
            <v>3120215051582</v>
          </cell>
          <cell r="D1672" t="str">
            <v>Vũ Trần Thanh</v>
          </cell>
          <cell r="E1672" t="str">
            <v>Thảo</v>
          </cell>
          <cell r="F1672">
            <v>25</v>
          </cell>
          <cell r="G1672" t="str">
            <v>Tổ Cảnh quan</v>
          </cell>
          <cell r="H1672" t="str">
            <v>Văn phòng Học viện</v>
          </cell>
          <cell r="I1672" t="str">
            <v>Kỹ thuật viên</v>
          </cell>
          <cell r="J1672">
            <v>2.46</v>
          </cell>
          <cell r="K1672">
            <v>0</v>
          </cell>
          <cell r="L1672" t="str">
            <v>01-Oct-21</v>
          </cell>
          <cell r="M1672" t="str">
            <v>01-Oct-16</v>
          </cell>
          <cell r="N1672">
            <v>6</v>
          </cell>
          <cell r="O1672" t="str">
            <v>2511</v>
          </cell>
          <cell r="P1672" t="str">
            <v>2511</v>
          </cell>
          <cell r="Q1672" t="str">
            <v>13.096</v>
          </cell>
          <cell r="R1672" t="str">
            <v>13.096</v>
          </cell>
          <cell r="S1672" t="str">
            <v/>
          </cell>
        </row>
        <row r="1673">
          <cell r="B1673" t="str">
            <v/>
          </cell>
          <cell r="C1673" t="str">
            <v>3120215049682</v>
          </cell>
          <cell r="D1673" t="str">
            <v>Phùng Thị</v>
          </cell>
          <cell r="E1673" t="str">
            <v>Hạnh</v>
          </cell>
          <cell r="F1673">
            <v>25</v>
          </cell>
          <cell r="G1673" t="str">
            <v>Tổ Cảnh quan</v>
          </cell>
          <cell r="H1673" t="str">
            <v>Văn phòng Học viện</v>
          </cell>
          <cell r="I1673" t="str">
            <v>Kỹ thuật viên</v>
          </cell>
          <cell r="J1673">
            <v>2.46</v>
          </cell>
          <cell r="K1673">
            <v>0</v>
          </cell>
          <cell r="L1673" t="str">
            <v>01-Oct-20</v>
          </cell>
          <cell r="M1673" t="str">
            <v>01-Oct-14</v>
          </cell>
          <cell r="N1673">
            <v>4</v>
          </cell>
          <cell r="O1673" t="str">
            <v>2511</v>
          </cell>
          <cell r="P1673" t="str">
            <v>2511</v>
          </cell>
          <cell r="Q1673" t="str">
            <v>13.096</v>
          </cell>
          <cell r="R1673" t="str">
            <v>13.096</v>
          </cell>
          <cell r="S1673" t="str">
            <v/>
          </cell>
        </row>
        <row r="1674">
          <cell r="B1674" t="str">
            <v/>
          </cell>
          <cell r="C1674" t="str">
            <v>3120215049574</v>
          </cell>
          <cell r="D1674" t="str">
            <v>Nguyễn Thị</v>
          </cell>
          <cell r="E1674" t="str">
            <v>Hương</v>
          </cell>
          <cell r="F1674">
            <v>25</v>
          </cell>
          <cell r="G1674" t="str">
            <v>Tổ Cảnh quan</v>
          </cell>
          <cell r="H1674" t="str">
            <v>Văn phòng Học viện</v>
          </cell>
          <cell r="I1674" t="str">
            <v>Nhân viên kỹ thuật</v>
          </cell>
          <cell r="J1674">
            <v>2.19</v>
          </cell>
          <cell r="K1674">
            <v>0</v>
          </cell>
          <cell r="L1674" t="str">
            <v>01-Oct-21</v>
          </cell>
          <cell r="M1674" t="str">
            <v>01-Apr-15</v>
          </cell>
          <cell r="N1674">
            <v>4</v>
          </cell>
          <cell r="O1674" t="str">
            <v>2511</v>
          </cell>
          <cell r="P1674" t="str">
            <v>2511</v>
          </cell>
          <cell r="Q1674" t="str">
            <v>01.007</v>
          </cell>
          <cell r="R1674" t="str">
            <v>13.096</v>
          </cell>
          <cell r="S1674" t="str">
            <v/>
          </cell>
        </row>
        <row r="1675">
          <cell r="B1675" t="str">
            <v/>
          </cell>
          <cell r="C1675" t="str">
            <v>3120215051599</v>
          </cell>
          <cell r="D1675" t="str">
            <v>Nguyễn Thị</v>
          </cell>
          <cell r="E1675" t="str">
            <v>Thủy</v>
          </cell>
          <cell r="F1675">
            <v>25</v>
          </cell>
          <cell r="G1675" t="str">
            <v>Tổ Cảnh quan</v>
          </cell>
          <cell r="H1675" t="str">
            <v>Văn phòng Học viện</v>
          </cell>
          <cell r="I1675" t="str">
            <v>Kỹ sư</v>
          </cell>
          <cell r="J1675">
            <v>4.9800000000000004</v>
          </cell>
          <cell r="K1675">
            <v>0</v>
          </cell>
          <cell r="L1675" t="str">
            <v>01-Apr-19</v>
          </cell>
          <cell r="M1675" t="str">
            <v>01-Apr-16</v>
          </cell>
          <cell r="N1675">
            <v>4</v>
          </cell>
          <cell r="O1675" t="str">
            <v>2511</v>
          </cell>
          <cell r="P1675" t="str">
            <v>2511</v>
          </cell>
          <cell r="Q1675" t="str">
            <v>13.095</v>
          </cell>
          <cell r="R1675" t="str">
            <v>13.095</v>
          </cell>
          <cell r="S1675" t="str">
            <v/>
          </cell>
        </row>
        <row r="1676">
          <cell r="B1676" t="str">
            <v/>
          </cell>
          <cell r="C1676" t="str">
            <v>3120205902146</v>
          </cell>
          <cell r="D1676" t="str">
            <v>Nguyễn Thị</v>
          </cell>
          <cell r="E1676" t="str">
            <v>Tưng</v>
          </cell>
          <cell r="F1676">
            <v>25</v>
          </cell>
          <cell r="G1676" t="str">
            <v>Tổ Cảnh quan</v>
          </cell>
          <cell r="H1676" t="str">
            <v>Văn phòng Học viện</v>
          </cell>
          <cell r="I1676" t="str">
            <v>Nhân viên phục vụ</v>
          </cell>
          <cell r="J1676">
            <v>2.08</v>
          </cell>
          <cell r="K1676">
            <v>0</v>
          </cell>
          <cell r="L1676" t="str">
            <v>01-Aug-20</v>
          </cell>
          <cell r="M1676" t="str">
            <v>01-Aug-16</v>
          </cell>
          <cell r="N1676">
            <v>8</v>
          </cell>
          <cell r="O1676" t="str">
            <v>2511</v>
          </cell>
          <cell r="P1676" t="str">
            <v>2511</v>
          </cell>
          <cell r="Q1676" t="str">
            <v>01.009</v>
          </cell>
          <cell r="R1676" t="str">
            <v>01.009</v>
          </cell>
          <cell r="S1676" t="str">
            <v/>
          </cell>
        </row>
        <row r="1677">
          <cell r="B1677" t="str">
            <v/>
          </cell>
          <cell r="C1677" t="str">
            <v>3120205902152</v>
          </cell>
          <cell r="D1677" t="str">
            <v>Nguyễn Thị</v>
          </cell>
          <cell r="E1677" t="str">
            <v>Loán</v>
          </cell>
          <cell r="F1677">
            <v>25</v>
          </cell>
          <cell r="G1677" t="str">
            <v>Tổ Cảnh quan</v>
          </cell>
          <cell r="H1677" t="str">
            <v>Văn phòng Học viện</v>
          </cell>
          <cell r="I1677" t="str">
            <v>Nhân viên phục vụ</v>
          </cell>
          <cell r="J1677">
            <v>2.08</v>
          </cell>
          <cell r="K1677">
            <v>0</v>
          </cell>
          <cell r="L1677" t="str">
            <v>01-Aug-20</v>
          </cell>
          <cell r="M1677" t="str">
            <v>01-Aug-16</v>
          </cell>
          <cell r="N1677">
            <v>8</v>
          </cell>
          <cell r="O1677" t="str">
            <v>2511</v>
          </cell>
          <cell r="P1677" t="str">
            <v>2511</v>
          </cell>
          <cell r="Q1677" t="str">
            <v>01.009</v>
          </cell>
          <cell r="R1677" t="str">
            <v>01.009</v>
          </cell>
          <cell r="S1677" t="str">
            <v/>
          </cell>
        </row>
        <row r="1678">
          <cell r="B1678" t="str">
            <v/>
          </cell>
          <cell r="C1678" t="str">
            <v>3120205843119</v>
          </cell>
          <cell r="D1678" t="str">
            <v>Đồng Huy</v>
          </cell>
          <cell r="E1678" t="str">
            <v>Định</v>
          </cell>
          <cell r="F1678">
            <v>25</v>
          </cell>
          <cell r="G1678" t="str">
            <v>Tổ Cảnh quan</v>
          </cell>
          <cell r="H1678" t="str">
            <v>Văn phòng Học viện</v>
          </cell>
          <cell r="I1678" t="str">
            <v>Nhân viên kỹ thuật</v>
          </cell>
          <cell r="J1678">
            <v>2.19</v>
          </cell>
          <cell r="K1678">
            <v>0</v>
          </cell>
          <cell r="L1678" t="str">
            <v>01-Aug-20</v>
          </cell>
          <cell r="M1678" t="str">
            <v>01-Aug-16</v>
          </cell>
          <cell r="N1678">
            <v>6</v>
          </cell>
          <cell r="O1678" t="str">
            <v>2511</v>
          </cell>
          <cell r="P1678" t="str">
            <v>2511</v>
          </cell>
          <cell r="Q1678" t="str">
            <v>01.007</v>
          </cell>
          <cell r="R1678" t="str">
            <v>01.007</v>
          </cell>
          <cell r="S1678" t="str">
            <v/>
          </cell>
        </row>
        <row r="1679">
          <cell r="B1679" t="str">
            <v/>
          </cell>
          <cell r="C1679" t="str">
            <v>3120205906392</v>
          </cell>
          <cell r="D1679" t="str">
            <v>Bùi Thị</v>
          </cell>
          <cell r="E1679" t="str">
            <v>Xim</v>
          </cell>
          <cell r="F1679">
            <v>25</v>
          </cell>
          <cell r="G1679" t="str">
            <v>Tổ Cảnh quan</v>
          </cell>
          <cell r="H1679" t="str">
            <v>Văn phòng Học viện</v>
          </cell>
          <cell r="I1679" t="str">
            <v>Nhân viên phục vụ</v>
          </cell>
          <cell r="J1679">
            <v>2.08</v>
          </cell>
          <cell r="K1679">
            <v>0</v>
          </cell>
          <cell r="L1679" t="str">
            <v>01-Oct-20</v>
          </cell>
          <cell r="M1679" t="str">
            <v>01-Oct-16</v>
          </cell>
          <cell r="N1679">
            <v>8</v>
          </cell>
          <cell r="O1679" t="str">
            <v>2511</v>
          </cell>
          <cell r="P1679" t="str">
            <v>2511</v>
          </cell>
          <cell r="Q1679" t="str">
            <v>01.009</v>
          </cell>
          <cell r="R1679" t="str">
            <v>01.009</v>
          </cell>
          <cell r="S1679" t="str">
            <v/>
          </cell>
        </row>
        <row r="1680">
          <cell r="B1680" t="str">
            <v/>
          </cell>
          <cell r="C1680" t="str">
            <v>3120205915030</v>
          </cell>
          <cell r="D1680" t="str">
            <v>Trần Thị</v>
          </cell>
          <cell r="E1680" t="str">
            <v>Linh</v>
          </cell>
          <cell r="F1680">
            <v>25</v>
          </cell>
          <cell r="G1680" t="str">
            <v>Tổ Cảnh quan</v>
          </cell>
          <cell r="H1680" t="str">
            <v>Văn phòng Học viện</v>
          </cell>
          <cell r="I1680" t="str">
            <v>Nhân viên phục vụ</v>
          </cell>
          <cell r="J1680">
            <v>1.72</v>
          </cell>
          <cell r="K1680">
            <v>0</v>
          </cell>
          <cell r="L1680" t="str">
            <v>01-Jan-17</v>
          </cell>
          <cell r="M1680" t="str">
            <v>01-Jan-17</v>
          </cell>
          <cell r="N1680">
            <v>8</v>
          </cell>
          <cell r="O1680" t="str">
            <v>2511</v>
          </cell>
          <cell r="P1680" t="str">
            <v>2511</v>
          </cell>
          <cell r="Q1680" t="str">
            <v>01.009</v>
          </cell>
          <cell r="R1680" t="str">
            <v>01.009</v>
          </cell>
          <cell r="S1680" t="str">
            <v/>
          </cell>
        </row>
        <row r="1681">
          <cell r="B1681" t="str">
            <v/>
          </cell>
          <cell r="C1681" t="str">
            <v>3120215007755</v>
          </cell>
          <cell r="D1681" t="str">
            <v>Nguyễn Thị</v>
          </cell>
          <cell r="E1681" t="str">
            <v>Châu</v>
          </cell>
          <cell r="F1681">
            <v>25</v>
          </cell>
          <cell r="G1681" t="str">
            <v>Tổ KTX Sinh viên</v>
          </cell>
          <cell r="H1681" t="str">
            <v>Công ty TNHH MTV Đầu tư PT và DV Học viện Nông nghiệp Việt Nam</v>
          </cell>
          <cell r="I1681" t="str">
            <v/>
          </cell>
          <cell r="J1681">
            <v>3.06</v>
          </cell>
          <cell r="K1681">
            <v>0</v>
          </cell>
          <cell r="L1681" t="str">
            <v>01-Feb-13</v>
          </cell>
          <cell r="M1681" t="str">
            <v>01-Mar-09</v>
          </cell>
          <cell r="N1681">
            <v>6</v>
          </cell>
          <cell r="O1681" t="str">
            <v>2512</v>
          </cell>
          <cell r="P1681" t="str">
            <v>2512</v>
          </cell>
          <cell r="Q1681" t="str">
            <v>01.004</v>
          </cell>
          <cell r="R1681" t="str">
            <v>01.004</v>
          </cell>
          <cell r="S1681" t="str">
            <v/>
          </cell>
        </row>
        <row r="1682">
          <cell r="B1682" t="str">
            <v/>
          </cell>
          <cell r="C1682" t="str">
            <v>3120215007703</v>
          </cell>
          <cell r="D1682" t="str">
            <v>Bùi Trung</v>
          </cell>
          <cell r="E1682" t="str">
            <v>Sơn</v>
          </cell>
          <cell r="F1682">
            <v>25</v>
          </cell>
          <cell r="G1682" t="str">
            <v>Tổ KTX Sinh viên</v>
          </cell>
          <cell r="H1682" t="str">
            <v>Văn phòng Học viện</v>
          </cell>
          <cell r="I1682" t="str">
            <v>Cán sự</v>
          </cell>
          <cell r="J1682">
            <v>4.0599999999999996</v>
          </cell>
          <cell r="K1682">
            <v>0.13</v>
          </cell>
          <cell r="L1682" t="str">
            <v>01-Mar-21</v>
          </cell>
          <cell r="M1682" t="str">
            <v>01-Mar-09</v>
          </cell>
          <cell r="N1682">
            <v>6</v>
          </cell>
          <cell r="O1682" t="str">
            <v>2512</v>
          </cell>
          <cell r="P1682" t="str">
            <v>2512</v>
          </cell>
          <cell r="Q1682" t="str">
            <v>01.004</v>
          </cell>
          <cell r="R1682" t="str">
            <v>01.004</v>
          </cell>
          <cell r="S1682" t="str">
            <v/>
          </cell>
        </row>
        <row r="1683">
          <cell r="B1683" t="str">
            <v/>
          </cell>
          <cell r="C1683" t="str">
            <v>3120215007710</v>
          </cell>
          <cell r="D1683" t="str">
            <v>Nguyễn Quang</v>
          </cell>
          <cell r="E1683" t="str">
            <v>Phong</v>
          </cell>
          <cell r="F1683">
            <v>25</v>
          </cell>
          <cell r="G1683" t="str">
            <v>Tổ KTX Sinh viên</v>
          </cell>
          <cell r="H1683" t="str">
            <v>Văn phòng Học viện</v>
          </cell>
          <cell r="I1683" t="str">
            <v>Nhân viên bảo vệ</v>
          </cell>
          <cell r="J1683">
            <v>3.48</v>
          </cell>
          <cell r="K1683">
            <v>0.19</v>
          </cell>
          <cell r="L1683" t="str">
            <v>01-Dec-21</v>
          </cell>
          <cell r="M1683" t="str">
            <v>01-Jun-86</v>
          </cell>
          <cell r="N1683">
            <v>8</v>
          </cell>
          <cell r="O1683" t="str">
            <v>2512</v>
          </cell>
          <cell r="P1683" t="str">
            <v>2512</v>
          </cell>
          <cell r="Q1683" t="str">
            <v>01.011</v>
          </cell>
          <cell r="R1683" t="str">
            <v>01.011</v>
          </cell>
          <cell r="S1683" t="str">
            <v/>
          </cell>
        </row>
        <row r="1684">
          <cell r="B1684" t="str">
            <v/>
          </cell>
          <cell r="C1684" t="str">
            <v>3120215009251</v>
          </cell>
          <cell r="D1684" t="str">
            <v>Bùi Văn</v>
          </cell>
          <cell r="E1684" t="str">
            <v>Gấm</v>
          </cell>
          <cell r="F1684">
            <v>25</v>
          </cell>
          <cell r="G1684" t="str">
            <v>Tổ KTX Sinh viên</v>
          </cell>
          <cell r="H1684" t="str">
            <v>Công ty TNHH MTV Đầu tư PT và DV Học viện Nông nghiệp Việt Nam</v>
          </cell>
          <cell r="I1684" t="str">
            <v/>
          </cell>
          <cell r="J1684">
            <v>3.63</v>
          </cell>
          <cell r="K1684">
            <v>0.14000000000000001</v>
          </cell>
          <cell r="L1684" t="str">
            <v>01-Dec-10</v>
          </cell>
          <cell r="M1684" t="str">
            <v>01-May-81</v>
          </cell>
          <cell r="N1684">
            <v>7</v>
          </cell>
          <cell r="O1684" t="str">
            <v>2512</v>
          </cell>
          <cell r="P1684" t="str">
            <v>2512</v>
          </cell>
          <cell r="Q1684" t="str">
            <v>01.007</v>
          </cell>
          <cell r="R1684" t="str">
            <v>01.007</v>
          </cell>
          <cell r="S1684" t="str">
            <v/>
          </cell>
        </row>
        <row r="1685">
          <cell r="B1685" t="str">
            <v/>
          </cell>
          <cell r="C1685" t="str">
            <v>3120215007660</v>
          </cell>
          <cell r="D1685" t="str">
            <v>Nguyễn Thị Việt</v>
          </cell>
          <cell r="E1685" t="str">
            <v>Anh</v>
          </cell>
          <cell r="F1685">
            <v>25</v>
          </cell>
          <cell r="G1685" t="str">
            <v>Tổ KTX Sinh viên</v>
          </cell>
          <cell r="H1685" t="str">
            <v>Công ty TNHH MTV Đầu tư PT và DV Học viện Nông nghiệp Việt Nam</v>
          </cell>
          <cell r="I1685" t="str">
            <v>Nhân viên kỹ thuật</v>
          </cell>
          <cell r="J1685">
            <v>3.63</v>
          </cell>
          <cell r="K1685">
            <v>0.16</v>
          </cell>
          <cell r="L1685" t="str">
            <v>01-Dec-14</v>
          </cell>
          <cell r="M1685" t="str">
            <v>01-Apr-80</v>
          </cell>
          <cell r="N1685">
            <v>7</v>
          </cell>
          <cell r="O1685" t="str">
            <v>2512</v>
          </cell>
          <cell r="P1685" t="str">
            <v>2512</v>
          </cell>
          <cell r="Q1685" t="str">
            <v>01.007</v>
          </cell>
          <cell r="R1685" t="str">
            <v>01.007</v>
          </cell>
          <cell r="S1685" t="str">
            <v/>
          </cell>
        </row>
        <row r="1686">
          <cell r="B1686" t="str">
            <v/>
          </cell>
          <cell r="C1686" t="str">
            <v>3120215007676</v>
          </cell>
          <cell r="D1686" t="str">
            <v>Phan Thị Hồng</v>
          </cell>
          <cell r="E1686" t="str">
            <v>Hà</v>
          </cell>
          <cell r="F1686">
            <v>25</v>
          </cell>
          <cell r="G1686" t="str">
            <v>Tổ KTX Sinh viên</v>
          </cell>
          <cell r="H1686" t="str">
            <v>Công ty TNHH MTV Đầu tư PT và DV Học viện Nông nghiệp Việt Nam</v>
          </cell>
          <cell r="I1686" t="str">
            <v/>
          </cell>
          <cell r="J1686">
            <v>4.0599999999999996</v>
          </cell>
          <cell r="K1686">
            <v>0.08</v>
          </cell>
          <cell r="L1686" t="str">
            <v>01-Dec-10</v>
          </cell>
          <cell r="M1686" t="str">
            <v>01-Aug-80</v>
          </cell>
          <cell r="N1686">
            <v>6</v>
          </cell>
          <cell r="O1686" t="str">
            <v>2512</v>
          </cell>
          <cell r="P1686" t="str">
            <v>2512</v>
          </cell>
          <cell r="Q1686" t="str">
            <v>06.032</v>
          </cell>
          <cell r="R1686" t="str">
            <v>06.032</v>
          </cell>
          <cell r="S1686" t="str">
            <v/>
          </cell>
        </row>
        <row r="1687">
          <cell r="B1687" t="str">
            <v/>
          </cell>
          <cell r="C1687" t="str">
            <v>3120215007682</v>
          </cell>
          <cell r="D1687" t="str">
            <v>Lê Thị Bích</v>
          </cell>
          <cell r="E1687" t="str">
            <v>Liên</v>
          </cell>
          <cell r="F1687">
            <v>25</v>
          </cell>
          <cell r="G1687" t="str">
            <v>Tổ KTX Sinh viên</v>
          </cell>
          <cell r="H1687" t="str">
            <v>Công ty TNHH MTV Đầu tư PT và DV Học viện Nông nghiệp Việt Nam</v>
          </cell>
          <cell r="I1687" t="str">
            <v>Kỹ thuật viên</v>
          </cell>
          <cell r="J1687">
            <v>4.0599999999999996</v>
          </cell>
          <cell r="K1687">
            <v>0.08</v>
          </cell>
          <cell r="L1687" t="str">
            <v>01-Mar-16</v>
          </cell>
          <cell r="M1687" t="str">
            <v>01-Mar-09</v>
          </cell>
          <cell r="N1687">
            <v>6</v>
          </cell>
          <cell r="O1687" t="str">
            <v>2512</v>
          </cell>
          <cell r="P1687" t="str">
            <v>2512</v>
          </cell>
          <cell r="Q1687" t="str">
            <v>13.096</v>
          </cell>
          <cell r="R1687" t="str">
            <v>13.096</v>
          </cell>
          <cell r="S1687" t="str">
            <v/>
          </cell>
        </row>
        <row r="1688">
          <cell r="B1688" t="str">
            <v/>
          </cell>
          <cell r="C1688" t="str">
            <v>3120215010425</v>
          </cell>
          <cell r="D1688" t="str">
            <v>Nguyễn Thị</v>
          </cell>
          <cell r="E1688" t="str">
            <v>Nghi</v>
          </cell>
          <cell r="F1688">
            <v>25</v>
          </cell>
          <cell r="G1688" t="str">
            <v>Tổ KTX Sinh viên</v>
          </cell>
          <cell r="H1688" t="str">
            <v>Công ty TNHH MTV Đầu tư PT và DV Học viện Nông nghiệp Việt Nam</v>
          </cell>
          <cell r="I1688" t="str">
            <v>Nhân viên phục vụ</v>
          </cell>
          <cell r="J1688">
            <v>2.8</v>
          </cell>
          <cell r="K1688">
            <v>0</v>
          </cell>
          <cell r="L1688" t="str">
            <v>01-Jan-14</v>
          </cell>
          <cell r="M1688" t="str">
            <v>01-Jan-02</v>
          </cell>
          <cell r="N1688">
            <v>8</v>
          </cell>
          <cell r="O1688" t="str">
            <v>2512</v>
          </cell>
          <cell r="P1688" t="str">
            <v>2512</v>
          </cell>
          <cell r="Q1688" t="str">
            <v>01.009</v>
          </cell>
          <cell r="R1688" t="str">
            <v>01.009</v>
          </cell>
          <cell r="S1688" t="str">
            <v/>
          </cell>
        </row>
        <row r="1689">
          <cell r="B1689" t="str">
            <v/>
          </cell>
          <cell r="C1689" t="str">
            <v>3120215010460</v>
          </cell>
          <cell r="D1689" t="str">
            <v>Vũ Thị</v>
          </cell>
          <cell r="E1689" t="str">
            <v>Chung</v>
          </cell>
          <cell r="F1689">
            <v>25</v>
          </cell>
          <cell r="G1689" t="str">
            <v>Tổ KTX Sinh viên</v>
          </cell>
          <cell r="H1689" t="str">
            <v>Văn phòng Học viện</v>
          </cell>
          <cell r="I1689" t="str">
            <v>Nhân viên phục vụ</v>
          </cell>
          <cell r="J1689">
            <v>2.98</v>
          </cell>
          <cell r="K1689">
            <v>0.06</v>
          </cell>
          <cell r="L1689" t="str">
            <v>01-Jan-21</v>
          </cell>
          <cell r="M1689" t="str">
            <v>01-Jan-02</v>
          </cell>
          <cell r="N1689">
            <v>8</v>
          </cell>
          <cell r="O1689" t="str">
            <v>2512</v>
          </cell>
          <cell r="P1689" t="str">
            <v>2512</v>
          </cell>
          <cell r="Q1689" t="str">
            <v>01.009</v>
          </cell>
          <cell r="R1689" t="str">
            <v>01.009</v>
          </cell>
          <cell r="S1689" t="str">
            <v/>
          </cell>
        </row>
        <row r="1690">
          <cell r="B1690" t="str">
            <v/>
          </cell>
          <cell r="C1690" t="str">
            <v>3120215028522</v>
          </cell>
          <cell r="D1690" t="str">
            <v>Trần Thị Khánh</v>
          </cell>
          <cell r="E1690" t="str">
            <v>Vân</v>
          </cell>
          <cell r="F1690">
            <v>25</v>
          </cell>
          <cell r="G1690" t="str">
            <v>Tổ KTX Sinh viên</v>
          </cell>
          <cell r="H1690" t="str">
            <v>Văn phòng Học viện</v>
          </cell>
          <cell r="I1690" t="str">
            <v>Nhân viên phục vụ</v>
          </cell>
          <cell r="J1690">
            <v>2.08</v>
          </cell>
          <cell r="K1690">
            <v>0</v>
          </cell>
          <cell r="L1690" t="str">
            <v>01-Jan-21</v>
          </cell>
          <cell r="M1690" t="str">
            <v>01-Nov-09</v>
          </cell>
          <cell r="N1690">
            <v>8</v>
          </cell>
          <cell r="O1690" t="str">
            <v>2512</v>
          </cell>
          <cell r="P1690" t="str">
            <v>2512</v>
          </cell>
          <cell r="Q1690" t="str">
            <v>01.009</v>
          </cell>
          <cell r="R1690" t="str">
            <v>01.009</v>
          </cell>
          <cell r="S1690" t="str">
            <v/>
          </cell>
        </row>
        <row r="1691">
          <cell r="B1691" t="str">
            <v/>
          </cell>
          <cell r="C1691" t="str">
            <v>3120215037320</v>
          </cell>
          <cell r="D1691" t="str">
            <v>Nguyễn Thị Thu</v>
          </cell>
          <cell r="E1691" t="str">
            <v>Hường</v>
          </cell>
          <cell r="F1691">
            <v>25</v>
          </cell>
          <cell r="G1691" t="str">
            <v>Tổ KTX Sinh viên</v>
          </cell>
          <cell r="H1691" t="str">
            <v>Công ty TNHH MTV Đầu tư PT và DV Học viện Nông nghiệp Việt Nam</v>
          </cell>
          <cell r="I1691" t="str">
            <v>Nhân viên kỹ thuật</v>
          </cell>
          <cell r="J1691">
            <v>2.0099999999999998</v>
          </cell>
          <cell r="K1691">
            <v>0</v>
          </cell>
          <cell r="L1691" t="str">
            <v>01-Jun-15</v>
          </cell>
          <cell r="M1691" t="str">
            <v>01-Jun-11</v>
          </cell>
          <cell r="N1691">
            <v>6</v>
          </cell>
          <cell r="O1691" t="str">
            <v>2512</v>
          </cell>
          <cell r="P1691" t="str">
            <v>2512</v>
          </cell>
          <cell r="Q1691" t="str">
            <v>01.007</v>
          </cell>
          <cell r="R1691" t="str">
            <v>01.007</v>
          </cell>
          <cell r="S1691" t="str">
            <v/>
          </cell>
        </row>
        <row r="1692">
          <cell r="B1692" t="str">
            <v/>
          </cell>
          <cell r="C1692" t="str">
            <v/>
          </cell>
          <cell r="D1692" t="str">
            <v>Lương Thị ánh</v>
          </cell>
          <cell r="E1692" t="str">
            <v>Nga</v>
          </cell>
          <cell r="F1692">
            <v>25</v>
          </cell>
          <cell r="G1692" t="str">
            <v>Tổ KTX Sinh viên</v>
          </cell>
          <cell r="H1692" t="str">
            <v>Công ty TNHH MTV Đầu tư PT và DV Học viện Nông nghiệp Việt Nam</v>
          </cell>
          <cell r="I1692" t="str">
            <v>Nhân viên kỹ thuật</v>
          </cell>
          <cell r="J1692">
            <v>1.65</v>
          </cell>
          <cell r="K1692">
            <v>0</v>
          </cell>
          <cell r="L1692" t="str">
            <v>01-Aug-11</v>
          </cell>
          <cell r="M1692" t="str">
            <v>01-Aug-11</v>
          </cell>
          <cell r="N1692">
            <v>6</v>
          </cell>
          <cell r="O1692" t="str">
            <v>2512</v>
          </cell>
          <cell r="P1692" t="str">
            <v>2512</v>
          </cell>
          <cell r="Q1692" t="str">
            <v>01.007</v>
          </cell>
          <cell r="R1692" t="str">
            <v>01.007</v>
          </cell>
          <cell r="S1692" t="str">
            <v/>
          </cell>
        </row>
        <row r="1693">
          <cell r="B1693" t="str">
            <v/>
          </cell>
          <cell r="C1693" t="str">
            <v/>
          </cell>
          <cell r="D1693" t="str">
            <v>Bùi Văn</v>
          </cell>
          <cell r="E1693" t="str">
            <v>Cảnh</v>
          </cell>
          <cell r="F1693">
            <v>25</v>
          </cell>
          <cell r="G1693" t="str">
            <v>Đội Bảo vệ</v>
          </cell>
          <cell r="H1693" t="str">
            <v>Văn phòng Học viện</v>
          </cell>
          <cell r="I1693" t="str">
            <v>Nhân viên bảo vệ</v>
          </cell>
          <cell r="J1693">
            <v>1.5</v>
          </cell>
          <cell r="K1693">
            <v>0</v>
          </cell>
          <cell r="L1693" t="str">
            <v>10-Jul-22</v>
          </cell>
          <cell r="M1693" t="str">
            <v>10-Jul-22</v>
          </cell>
          <cell r="N1693">
            <v>4</v>
          </cell>
          <cell r="O1693" t="str">
            <v>2509</v>
          </cell>
          <cell r="P1693" t="str">
            <v>2509</v>
          </cell>
          <cell r="Q1693" t="str">
            <v>01.011</v>
          </cell>
          <cell r="R1693" t="str">
            <v>01.011</v>
          </cell>
          <cell r="S1693" t="str">
            <v/>
          </cell>
        </row>
        <row r="1694">
          <cell r="B1694" t="str">
            <v/>
          </cell>
          <cell r="C1694" t="str">
            <v>3120215032979</v>
          </cell>
          <cell r="D1694" t="str">
            <v>Lưu Quang</v>
          </cell>
          <cell r="E1694" t="str">
            <v>Hưng</v>
          </cell>
          <cell r="F1694">
            <v>25</v>
          </cell>
          <cell r="G1694" t="str">
            <v>Tổ KTX Sinh viên</v>
          </cell>
          <cell r="H1694" t="str">
            <v>Văn phòng Học viện</v>
          </cell>
          <cell r="I1694" t="str">
            <v>Kỹ thuật viên</v>
          </cell>
          <cell r="J1694">
            <v>2.86</v>
          </cell>
          <cell r="K1694">
            <v>0</v>
          </cell>
          <cell r="L1694" t="str">
            <v>01-Jan-20</v>
          </cell>
          <cell r="M1694" t="str">
            <v>01-Jun-11</v>
          </cell>
          <cell r="N1694">
            <v>5</v>
          </cell>
          <cell r="O1694" t="str">
            <v>2512</v>
          </cell>
          <cell r="P1694" t="str">
            <v>2512</v>
          </cell>
          <cell r="Q1694" t="str">
            <v>13.096</v>
          </cell>
          <cell r="R1694" t="str">
            <v>13.096</v>
          </cell>
          <cell r="S1694" t="str">
            <v/>
          </cell>
        </row>
        <row r="1695">
          <cell r="B1695" t="str">
            <v/>
          </cell>
          <cell r="C1695" t="str">
            <v>3120215007726</v>
          </cell>
          <cell r="D1695" t="str">
            <v>Nguyễn Đỗ</v>
          </cell>
          <cell r="E1695" t="str">
            <v>Thảo</v>
          </cell>
          <cell r="F1695">
            <v>25</v>
          </cell>
          <cell r="G1695" t="str">
            <v>Tổ KTX Sinh viên</v>
          </cell>
          <cell r="H1695" t="str">
            <v>Văn phòng Học viện</v>
          </cell>
          <cell r="I1695" t="str">
            <v>Nhân viên bảo vệ</v>
          </cell>
          <cell r="J1695">
            <v>3.48</v>
          </cell>
          <cell r="K1695">
            <v>0.18</v>
          </cell>
          <cell r="L1695" t="str">
            <v>01-Dec-21</v>
          </cell>
          <cell r="M1695" t="str">
            <v>01-Jun-85</v>
          </cell>
          <cell r="N1695">
            <v>8</v>
          </cell>
          <cell r="O1695" t="str">
            <v>2512</v>
          </cell>
          <cell r="P1695" t="str">
            <v>2512</v>
          </cell>
          <cell r="Q1695" t="str">
            <v>01.011</v>
          </cell>
          <cell r="R1695" t="str">
            <v>01.011</v>
          </cell>
          <cell r="S1695" t="str">
            <v/>
          </cell>
        </row>
        <row r="1696">
          <cell r="B1696" t="str">
            <v/>
          </cell>
          <cell r="C1696" t="str">
            <v>3120215010477</v>
          </cell>
          <cell r="D1696" t="str">
            <v>Nguyễn Văn</v>
          </cell>
          <cell r="E1696" t="str">
            <v>Hải</v>
          </cell>
          <cell r="F1696">
            <v>25</v>
          </cell>
          <cell r="G1696" t="str">
            <v>Tổ KTX Sinh viên</v>
          </cell>
          <cell r="H1696" t="str">
            <v>Văn phòng Học viện</v>
          </cell>
          <cell r="I1696" t="str">
            <v>Nhân viên kỹ thuật</v>
          </cell>
          <cell r="J1696">
            <v>3.27</v>
          </cell>
          <cell r="K1696">
            <v>0</v>
          </cell>
          <cell r="L1696" t="str">
            <v>01-Sep-21</v>
          </cell>
          <cell r="M1696" t="str">
            <v>01-Oct-00</v>
          </cell>
          <cell r="N1696">
            <v>8</v>
          </cell>
          <cell r="O1696" t="str">
            <v>2512</v>
          </cell>
          <cell r="P1696" t="str">
            <v>2512</v>
          </cell>
          <cell r="Q1696" t="str">
            <v>01.007</v>
          </cell>
          <cell r="R1696" t="str">
            <v>01.007</v>
          </cell>
          <cell r="S1696" t="str">
            <v/>
          </cell>
        </row>
        <row r="1697">
          <cell r="B1697" t="str">
            <v/>
          </cell>
          <cell r="C1697" t="str">
            <v>3120215030909</v>
          </cell>
          <cell r="D1697" t="str">
            <v>Vũ Hải</v>
          </cell>
          <cell r="E1697" t="str">
            <v>Anh</v>
          </cell>
          <cell r="F1697">
            <v>25</v>
          </cell>
          <cell r="G1697" t="str">
            <v>Tổ Cảnh quan</v>
          </cell>
          <cell r="H1697" t="str">
            <v>Văn phòng Học viện</v>
          </cell>
          <cell r="I1697" t="str">
            <v>Kỹ thuật viên</v>
          </cell>
          <cell r="J1697">
            <v>2.66</v>
          </cell>
          <cell r="K1697">
            <v>0</v>
          </cell>
          <cell r="L1697" t="str">
            <v>01-Jan-20</v>
          </cell>
          <cell r="M1697" t="str">
            <v>01-Oct-09</v>
          </cell>
          <cell r="N1697">
            <v>6</v>
          </cell>
          <cell r="O1697" t="str">
            <v>2511</v>
          </cell>
          <cell r="P1697" t="str">
            <v>2511</v>
          </cell>
          <cell r="Q1697" t="str">
            <v>13.096</v>
          </cell>
          <cell r="R1697" t="str">
            <v>13.096</v>
          </cell>
          <cell r="S1697" t="str">
            <v/>
          </cell>
        </row>
        <row r="1698">
          <cell r="B1698" t="str">
            <v/>
          </cell>
          <cell r="C1698" t="str">
            <v>3120215036050</v>
          </cell>
          <cell r="D1698" t="str">
            <v>Lê Thị</v>
          </cell>
          <cell r="E1698" t="str">
            <v>Xuân</v>
          </cell>
          <cell r="F1698">
            <v>25</v>
          </cell>
          <cell r="G1698" t="str">
            <v>Tổ KTX Sinh viên</v>
          </cell>
          <cell r="H1698" t="str">
            <v>Văn phòng Học viện</v>
          </cell>
          <cell r="I1698" t="str">
            <v>Kế toán viên trung cấp</v>
          </cell>
          <cell r="J1698">
            <v>3.06</v>
          </cell>
          <cell r="K1698">
            <v>0</v>
          </cell>
          <cell r="L1698" t="str">
            <v>01-Oct-21</v>
          </cell>
          <cell r="M1698" t="str">
            <v>01-Oct-10</v>
          </cell>
          <cell r="N1698">
            <v>4</v>
          </cell>
          <cell r="O1698" t="str">
            <v>2512</v>
          </cell>
          <cell r="P1698" t="str">
            <v>2512</v>
          </cell>
          <cell r="Q1698" t="str">
            <v>06.032</v>
          </cell>
          <cell r="R1698" t="str">
            <v>06.032</v>
          </cell>
          <cell r="S1698" t="str">
            <v/>
          </cell>
        </row>
        <row r="1699">
          <cell r="B1699" t="str">
            <v/>
          </cell>
          <cell r="C1699" t="str">
            <v>3120215007699</v>
          </cell>
          <cell r="D1699" t="str">
            <v>Nguyễn Văn</v>
          </cell>
          <cell r="E1699" t="str">
            <v>Năm</v>
          </cell>
          <cell r="F1699">
            <v>25</v>
          </cell>
          <cell r="G1699" t="str">
            <v>Tổ KTX Sinh viên</v>
          </cell>
          <cell r="H1699" t="str">
            <v>Văn phòng Học viện</v>
          </cell>
          <cell r="I1699" t="str">
            <v>Nhân viên bảo vệ</v>
          </cell>
          <cell r="J1699">
            <v>3.48</v>
          </cell>
          <cell r="K1699">
            <v>0.15</v>
          </cell>
          <cell r="L1699" t="str">
            <v>01-Dec-16</v>
          </cell>
          <cell r="M1699" t="str">
            <v>01-Jun-84</v>
          </cell>
          <cell r="N1699">
            <v>8</v>
          </cell>
          <cell r="O1699" t="str">
            <v>2512</v>
          </cell>
          <cell r="P1699" t="str">
            <v>2512</v>
          </cell>
          <cell r="Q1699" t="str">
            <v>01.011</v>
          </cell>
          <cell r="R1699" t="str">
            <v>01.011</v>
          </cell>
          <cell r="S1699" t="str">
            <v/>
          </cell>
        </row>
        <row r="1700">
          <cell r="B1700" t="str">
            <v/>
          </cell>
          <cell r="C1700" t="str">
            <v>3120215049597</v>
          </cell>
          <cell r="D1700" t="str">
            <v>Đỗ Quốc</v>
          </cell>
          <cell r="E1700" t="str">
            <v>Cường</v>
          </cell>
          <cell r="F1700">
            <v>25</v>
          </cell>
          <cell r="G1700" t="str">
            <v>Tổ KTX Sinh viên</v>
          </cell>
          <cell r="H1700" t="str">
            <v>Văn phòng Học viện</v>
          </cell>
          <cell r="I1700" t="str">
            <v>Kỹ thuật viên</v>
          </cell>
          <cell r="J1700">
            <v>2.2599999999999998</v>
          </cell>
          <cell r="K1700">
            <v>0</v>
          </cell>
          <cell r="L1700" t="str">
            <v>01-Dec-17</v>
          </cell>
          <cell r="M1700" t="str">
            <v>01-Dec-13</v>
          </cell>
          <cell r="N1700">
            <v>4</v>
          </cell>
          <cell r="O1700" t="str">
            <v>2512</v>
          </cell>
          <cell r="P1700" t="str">
            <v>2512</v>
          </cell>
          <cell r="Q1700" t="str">
            <v>13.096</v>
          </cell>
          <cell r="R1700" t="str">
            <v>13.096</v>
          </cell>
          <cell r="S1700" t="str">
            <v/>
          </cell>
        </row>
        <row r="1701">
          <cell r="B1701" t="str">
            <v/>
          </cell>
          <cell r="C1701" t="str">
            <v>3120215049437</v>
          </cell>
          <cell r="D1701" t="str">
            <v>Nguyễn Xuân</v>
          </cell>
          <cell r="E1701" t="str">
            <v>Trường</v>
          </cell>
          <cell r="F1701">
            <v>25</v>
          </cell>
          <cell r="G1701" t="str">
            <v>Tổ Kỹ thuật</v>
          </cell>
          <cell r="H1701" t="str">
            <v>Văn phòng Học viện</v>
          </cell>
          <cell r="I1701" t="str">
            <v>Kỹ thuật viên</v>
          </cell>
          <cell r="J1701">
            <v>2.46</v>
          </cell>
          <cell r="K1701">
            <v>0</v>
          </cell>
          <cell r="L1701" t="str">
            <v>01-Oct-20</v>
          </cell>
          <cell r="M1701" t="str">
            <v>01-Oct-14</v>
          </cell>
          <cell r="N1701">
            <v>4</v>
          </cell>
          <cell r="O1701" t="str">
            <v>2515</v>
          </cell>
          <cell r="P1701" t="str">
            <v>2515</v>
          </cell>
          <cell r="Q1701" t="str">
            <v>13.096</v>
          </cell>
          <cell r="R1701" t="str">
            <v>13.096</v>
          </cell>
          <cell r="S1701" t="str">
            <v/>
          </cell>
        </row>
        <row r="1702">
          <cell r="B1702" t="str">
            <v/>
          </cell>
          <cell r="C1702" t="str">
            <v>3120215049393</v>
          </cell>
          <cell r="D1702" t="str">
            <v>Dương Thị</v>
          </cell>
          <cell r="E1702" t="str">
            <v>Hằng</v>
          </cell>
          <cell r="F1702">
            <v>25</v>
          </cell>
          <cell r="G1702" t="str">
            <v>Tổ KTX Sinh viên</v>
          </cell>
          <cell r="H1702" t="str">
            <v>Văn phòng Học viện</v>
          </cell>
          <cell r="I1702" t="str">
            <v>Nhân viên kỹ thuật</v>
          </cell>
          <cell r="J1702">
            <v>2.37</v>
          </cell>
          <cell r="K1702">
            <v>0</v>
          </cell>
          <cell r="L1702" t="str">
            <v>01-Nov-21</v>
          </cell>
          <cell r="M1702" t="str">
            <v>01-Nov-14</v>
          </cell>
          <cell r="N1702">
            <v>6</v>
          </cell>
          <cell r="O1702" t="str">
            <v>2512</v>
          </cell>
          <cell r="P1702" t="str">
            <v>2512</v>
          </cell>
          <cell r="Q1702" t="str">
            <v>01.007</v>
          </cell>
          <cell r="R1702" t="str">
            <v>01.007</v>
          </cell>
          <cell r="S1702" t="str">
            <v/>
          </cell>
        </row>
        <row r="1703">
          <cell r="B1703" t="str">
            <v/>
          </cell>
          <cell r="C1703" t="str">
            <v/>
          </cell>
          <cell r="D1703" t="str">
            <v>Lương Đình</v>
          </cell>
          <cell r="E1703" t="str">
            <v>ái</v>
          </cell>
          <cell r="F1703">
            <v>25</v>
          </cell>
          <cell r="G1703" t="str">
            <v>Tổ KTX Sinh viên</v>
          </cell>
          <cell r="H1703" t="str">
            <v>Văn phòng Học viện</v>
          </cell>
          <cell r="I1703" t="str">
            <v>Nhân viên phục vụ</v>
          </cell>
          <cell r="J1703">
            <v>1.18</v>
          </cell>
          <cell r="K1703">
            <v>0</v>
          </cell>
          <cell r="L1703" t="str">
            <v>01-Jan-20</v>
          </cell>
          <cell r="M1703" t="str">
            <v>01-Jan-15</v>
          </cell>
          <cell r="N1703">
            <v>8</v>
          </cell>
          <cell r="O1703" t="str">
            <v>2512</v>
          </cell>
          <cell r="P1703" t="str">
            <v>2512</v>
          </cell>
          <cell r="Q1703" t="str">
            <v>01.009</v>
          </cell>
          <cell r="R1703" t="str">
            <v>01.009</v>
          </cell>
          <cell r="S1703" t="str">
            <v/>
          </cell>
        </row>
        <row r="1704">
          <cell r="B1704" t="str">
            <v/>
          </cell>
          <cell r="C1704" t="str">
            <v/>
          </cell>
          <cell r="D1704" t="str">
            <v>Lê Hữu</v>
          </cell>
          <cell r="E1704" t="str">
            <v>Nở</v>
          </cell>
          <cell r="F1704">
            <v>25</v>
          </cell>
          <cell r="G1704" t="str">
            <v>Tổ KTX Sinh viên</v>
          </cell>
          <cell r="H1704" t="str">
            <v>Văn phòng Học viện</v>
          </cell>
          <cell r="I1704" t="str">
            <v>Nhân viên phục vụ</v>
          </cell>
          <cell r="J1704">
            <v>1</v>
          </cell>
          <cell r="K1704">
            <v>0</v>
          </cell>
          <cell r="L1704" t="str">
            <v>01-Jan-15</v>
          </cell>
          <cell r="M1704" t="str">
            <v>01-Jan-15</v>
          </cell>
          <cell r="N1704">
            <v>8</v>
          </cell>
          <cell r="O1704" t="str">
            <v>2512</v>
          </cell>
          <cell r="P1704" t="str">
            <v>2512</v>
          </cell>
          <cell r="Q1704" t="str">
            <v>01.009</v>
          </cell>
          <cell r="R1704" t="str">
            <v>01.009</v>
          </cell>
          <cell r="S1704" t="str">
            <v/>
          </cell>
        </row>
        <row r="1705">
          <cell r="B1705" t="str">
            <v/>
          </cell>
          <cell r="C1705" t="str">
            <v>3120215000240</v>
          </cell>
          <cell r="D1705" t="str">
            <v>Ngô Thị</v>
          </cell>
          <cell r="E1705" t="str">
            <v>Nguyệt</v>
          </cell>
          <cell r="F1705">
            <v>25</v>
          </cell>
          <cell r="G1705" t="str">
            <v>Tổ KTX Sinh viên</v>
          </cell>
          <cell r="H1705" t="str">
            <v>Văn phòng Học viện</v>
          </cell>
          <cell r="I1705" t="str">
            <v>Kỹ sư</v>
          </cell>
          <cell r="J1705">
            <v>4.32</v>
          </cell>
          <cell r="K1705">
            <v>0</v>
          </cell>
          <cell r="L1705" t="str">
            <v>01-May-19</v>
          </cell>
          <cell r="M1705" t="str">
            <v>01-May-04</v>
          </cell>
          <cell r="N1705">
            <v>4</v>
          </cell>
          <cell r="O1705" t="str">
            <v>2512</v>
          </cell>
          <cell r="P1705" t="str">
            <v>2512</v>
          </cell>
          <cell r="Q1705" t="str">
            <v>13.095</v>
          </cell>
          <cell r="R1705" t="str">
            <v>V.05.02.07</v>
          </cell>
          <cell r="S1705" t="str">
            <v/>
          </cell>
        </row>
        <row r="1706">
          <cell r="B1706" t="str">
            <v/>
          </cell>
          <cell r="C1706" t="str">
            <v>3120215009426</v>
          </cell>
          <cell r="D1706" t="str">
            <v>Trịnh Việt</v>
          </cell>
          <cell r="E1706" t="str">
            <v>ánh</v>
          </cell>
          <cell r="F1706">
            <v>25</v>
          </cell>
          <cell r="G1706" t="str">
            <v>Tổ KTX Sinh viên</v>
          </cell>
          <cell r="H1706" t="str">
            <v>Văn phòng Học viện</v>
          </cell>
          <cell r="I1706" t="str">
            <v>Kỹ sư</v>
          </cell>
          <cell r="J1706">
            <v>3.33</v>
          </cell>
          <cell r="K1706">
            <v>0</v>
          </cell>
          <cell r="L1706" t="str">
            <v>01-Oct-20</v>
          </cell>
          <cell r="M1706" t="str">
            <v>01-Jan-14</v>
          </cell>
          <cell r="N1706">
            <v>4</v>
          </cell>
          <cell r="O1706" t="str">
            <v>2512</v>
          </cell>
          <cell r="P1706" t="str">
            <v>2512</v>
          </cell>
          <cell r="Q1706" t="str">
            <v>13.095</v>
          </cell>
          <cell r="R1706" t="str">
            <v>13.095</v>
          </cell>
          <cell r="S1706" t="str">
            <v/>
          </cell>
        </row>
        <row r="1707">
          <cell r="B1707" t="str">
            <v/>
          </cell>
          <cell r="C1707" t="str">
            <v>3120215010454</v>
          </cell>
          <cell r="D1707" t="str">
            <v>Đỗ Thị Thu</v>
          </cell>
          <cell r="E1707" t="str">
            <v>Hương</v>
          </cell>
          <cell r="F1707">
            <v>25</v>
          </cell>
          <cell r="G1707" t="str">
            <v>Tổ KTX Sinh viên</v>
          </cell>
          <cell r="H1707" t="str">
            <v>Văn phòng Học viện</v>
          </cell>
          <cell r="I1707" t="str">
            <v>Chuyên viên</v>
          </cell>
          <cell r="J1707">
            <v>3.66</v>
          </cell>
          <cell r="K1707">
            <v>0</v>
          </cell>
          <cell r="L1707" t="str">
            <v>01-Jan-19</v>
          </cell>
          <cell r="M1707" t="str">
            <v>01-Mar-14</v>
          </cell>
          <cell r="N1707">
            <v>4</v>
          </cell>
          <cell r="O1707" t="str">
            <v>2512</v>
          </cell>
          <cell r="P1707" t="str">
            <v>2512</v>
          </cell>
          <cell r="Q1707" t="str">
            <v>01.003</v>
          </cell>
          <cell r="R1707" t="str">
            <v>01.003</v>
          </cell>
          <cell r="S1707" t="str">
            <v/>
          </cell>
        </row>
        <row r="1708">
          <cell r="B1708" t="str">
            <v/>
          </cell>
          <cell r="C1708" t="str">
            <v/>
          </cell>
          <cell r="D1708" t="str">
            <v>Đặng Thị Thu</v>
          </cell>
          <cell r="E1708" t="str">
            <v>Hương</v>
          </cell>
          <cell r="F1708">
            <v>25</v>
          </cell>
          <cell r="G1708" t="str">
            <v>Tổ KTX Sinh viên</v>
          </cell>
          <cell r="H1708" t="str">
            <v>Công ty TNHH MTV Đầu tư PT và DV Học viện Nông nghiệp Việt Nam</v>
          </cell>
          <cell r="I1708" t="str">
            <v/>
          </cell>
          <cell r="J1708">
            <v>2.34</v>
          </cell>
          <cell r="K1708">
            <v>0</v>
          </cell>
          <cell r="L1708" t="str">
            <v>01-Jul-11</v>
          </cell>
          <cell r="M1708" t="str">
            <v>01-Jul-11</v>
          </cell>
          <cell r="N1708">
            <v>4</v>
          </cell>
          <cell r="O1708" t="str">
            <v>2512</v>
          </cell>
          <cell r="P1708" t="str">
            <v>2512</v>
          </cell>
          <cell r="Q1708" t="str">
            <v>13.095</v>
          </cell>
          <cell r="R1708" t="str">
            <v>13.095</v>
          </cell>
          <cell r="S1708" t="str">
            <v/>
          </cell>
        </row>
        <row r="1709">
          <cell r="B1709" t="str">
            <v/>
          </cell>
          <cell r="C1709" t="str">
            <v>3120215007732</v>
          </cell>
          <cell r="D1709" t="str">
            <v>Đoàn Tử</v>
          </cell>
          <cell r="E1709" t="str">
            <v>Duẩn</v>
          </cell>
          <cell r="F1709">
            <v>25</v>
          </cell>
          <cell r="G1709" t="str">
            <v>Tổ KTX Sinh viên</v>
          </cell>
          <cell r="H1709" t="str">
            <v>Văn phòng Học viện</v>
          </cell>
          <cell r="I1709" t="str">
            <v>Chuyên viên</v>
          </cell>
          <cell r="J1709">
            <v>4.6500000000000004</v>
          </cell>
          <cell r="K1709">
            <v>0</v>
          </cell>
          <cell r="L1709" t="str">
            <v>01-May-19</v>
          </cell>
          <cell r="M1709" t="str">
            <v>01-Jan-08</v>
          </cell>
          <cell r="N1709">
            <v>4</v>
          </cell>
          <cell r="O1709" t="str">
            <v>2512</v>
          </cell>
          <cell r="P1709" t="str">
            <v>2512</v>
          </cell>
          <cell r="Q1709" t="str">
            <v>01.003</v>
          </cell>
          <cell r="R1709" t="str">
            <v>01.003</v>
          </cell>
          <cell r="S1709" t="str">
            <v/>
          </cell>
        </row>
        <row r="1710">
          <cell r="B1710" t="str">
            <v/>
          </cell>
          <cell r="C1710" t="str">
            <v>3120215007227</v>
          </cell>
          <cell r="D1710" t="str">
            <v>Nguyễn Văn</v>
          </cell>
          <cell r="E1710" t="str">
            <v>Lơ</v>
          </cell>
          <cell r="F1710">
            <v>25</v>
          </cell>
          <cell r="G1710" t="str">
            <v>Tổ KTX Sinh viên</v>
          </cell>
          <cell r="H1710" t="str">
            <v>Văn phòng Học viện</v>
          </cell>
          <cell r="I1710" t="str">
            <v>Kỹ sư</v>
          </cell>
          <cell r="J1710">
            <v>4.9800000000000004</v>
          </cell>
          <cell r="K1710">
            <v>7.0000000000000007E-2</v>
          </cell>
          <cell r="L1710" t="str">
            <v>01-Jan-18</v>
          </cell>
          <cell r="M1710" t="str">
            <v>01-Jan-08</v>
          </cell>
          <cell r="N1710">
            <v>4</v>
          </cell>
          <cell r="O1710" t="str">
            <v>2512</v>
          </cell>
          <cell r="P1710" t="str">
            <v>2512</v>
          </cell>
          <cell r="Q1710" t="str">
            <v>13.095</v>
          </cell>
          <cell r="R1710" t="str">
            <v>V.05.02.07</v>
          </cell>
          <cell r="S1710" t="str">
            <v/>
          </cell>
        </row>
        <row r="1711">
          <cell r="B1711" t="str">
            <v/>
          </cell>
          <cell r="C1711" t="str">
            <v>3120215010431</v>
          </cell>
          <cell r="D1711" t="str">
            <v>Nguyễn Anh</v>
          </cell>
          <cell r="E1711" t="str">
            <v>Tuấn</v>
          </cell>
          <cell r="F1711">
            <v>25</v>
          </cell>
          <cell r="G1711" t="str">
            <v>Tổ KTX Sinh viên</v>
          </cell>
          <cell r="H1711" t="str">
            <v>Văn phòng Học viện</v>
          </cell>
          <cell r="I1711" t="str">
            <v>Chuyên viên</v>
          </cell>
          <cell r="J1711">
            <v>3.99</v>
          </cell>
          <cell r="K1711">
            <v>0</v>
          </cell>
          <cell r="L1711" t="str">
            <v>01-Jan-21</v>
          </cell>
          <cell r="M1711" t="str">
            <v>01-Jan-08</v>
          </cell>
          <cell r="N1711">
            <v>4</v>
          </cell>
          <cell r="O1711" t="str">
            <v>2512</v>
          </cell>
          <cell r="P1711" t="str">
            <v>2512</v>
          </cell>
          <cell r="Q1711" t="str">
            <v>01.003</v>
          </cell>
          <cell r="R1711" t="str">
            <v>01.003</v>
          </cell>
          <cell r="S1711" t="str">
            <v/>
          </cell>
        </row>
        <row r="1712">
          <cell r="B1712" t="str">
            <v/>
          </cell>
          <cell r="C1712" t="str">
            <v>3120215010448</v>
          </cell>
          <cell r="D1712" t="str">
            <v>Nguyễn Mạnh</v>
          </cell>
          <cell r="E1712" t="str">
            <v>Thược</v>
          </cell>
          <cell r="F1712">
            <v>25</v>
          </cell>
          <cell r="G1712" t="str">
            <v>Tổ KTX Sinh viên</v>
          </cell>
          <cell r="H1712" t="str">
            <v>Văn phòng Học viện</v>
          </cell>
          <cell r="I1712" t="str">
            <v>Chuyên viên</v>
          </cell>
          <cell r="J1712">
            <v>3.66</v>
          </cell>
          <cell r="K1712">
            <v>0</v>
          </cell>
          <cell r="L1712" t="str">
            <v>01-Jan-20</v>
          </cell>
          <cell r="M1712" t="str">
            <v>01-Mar-14</v>
          </cell>
          <cell r="N1712">
            <v>4</v>
          </cell>
          <cell r="O1712" t="str">
            <v>2512</v>
          </cell>
          <cell r="P1712" t="str">
            <v>2512</v>
          </cell>
          <cell r="Q1712" t="str">
            <v>01.003</v>
          </cell>
          <cell r="R1712" t="str">
            <v>01.003</v>
          </cell>
          <cell r="S1712" t="str">
            <v/>
          </cell>
        </row>
        <row r="1713">
          <cell r="B1713" t="str">
            <v/>
          </cell>
          <cell r="C1713" t="str">
            <v>3120205845750</v>
          </cell>
          <cell r="D1713" t="str">
            <v>Nguyễn Thị</v>
          </cell>
          <cell r="E1713" t="str">
            <v>Thúy</v>
          </cell>
          <cell r="F1713">
            <v>25</v>
          </cell>
          <cell r="G1713" t="str">
            <v>Tổ KTX Sinh viên</v>
          </cell>
          <cell r="H1713" t="str">
            <v>Văn phòng Học viện</v>
          </cell>
          <cell r="I1713" t="str">
            <v>Nhân viên phục vụ</v>
          </cell>
          <cell r="J1713">
            <v>1.54</v>
          </cell>
          <cell r="K1713">
            <v>0</v>
          </cell>
          <cell r="L1713" t="str">
            <v>01-Oct-20</v>
          </cell>
          <cell r="M1713" t="str">
            <v>01-Oct-16</v>
          </cell>
          <cell r="N1713">
            <v>8</v>
          </cell>
          <cell r="O1713" t="str">
            <v>2512</v>
          </cell>
          <cell r="P1713" t="str">
            <v>2512</v>
          </cell>
          <cell r="Q1713" t="str">
            <v>01.009</v>
          </cell>
          <cell r="R1713" t="str">
            <v>01.009</v>
          </cell>
          <cell r="S1713" t="str">
            <v/>
          </cell>
        </row>
        <row r="1714">
          <cell r="B1714" t="str">
            <v/>
          </cell>
          <cell r="C1714" t="str">
            <v>3120215049500</v>
          </cell>
          <cell r="D1714" t="str">
            <v>Nguyễn Thị</v>
          </cell>
          <cell r="E1714" t="str">
            <v>Thỏa</v>
          </cell>
          <cell r="F1714">
            <v>25</v>
          </cell>
          <cell r="G1714" t="str">
            <v>Tổ KTX Sinh viên</v>
          </cell>
          <cell r="H1714" t="str">
            <v>Văn phòng Học viện</v>
          </cell>
          <cell r="I1714" t="str">
            <v>Nhân viên phục vụ</v>
          </cell>
          <cell r="J1714">
            <v>1.54</v>
          </cell>
          <cell r="K1714">
            <v>0</v>
          </cell>
          <cell r="L1714" t="str">
            <v>01-Oct-20</v>
          </cell>
          <cell r="M1714" t="str">
            <v>01-Oct-16</v>
          </cell>
          <cell r="N1714">
            <v>8</v>
          </cell>
          <cell r="O1714" t="str">
            <v>2512</v>
          </cell>
          <cell r="P1714" t="str">
            <v>2512</v>
          </cell>
          <cell r="Q1714" t="str">
            <v>01.009</v>
          </cell>
          <cell r="R1714" t="str">
            <v>01.009</v>
          </cell>
          <cell r="S1714" t="str">
            <v/>
          </cell>
        </row>
        <row r="1715">
          <cell r="B1715" t="str">
            <v/>
          </cell>
          <cell r="C1715" t="str">
            <v>3120215007500</v>
          </cell>
          <cell r="D1715" t="str">
            <v>Lê Văn</v>
          </cell>
          <cell r="E1715" t="str">
            <v>Bằng</v>
          </cell>
          <cell r="F1715">
            <v>25</v>
          </cell>
          <cell r="G1715" t="str">
            <v>Tổ Giảng đường</v>
          </cell>
          <cell r="H1715" t="str">
            <v>Công ty TNHH MTV Đầu tư PT và DV Học viện Nông nghiệp Việt Nam</v>
          </cell>
          <cell r="I1715" t="str">
            <v/>
          </cell>
          <cell r="J1715">
            <v>3.63</v>
          </cell>
          <cell r="K1715">
            <v>0.16</v>
          </cell>
          <cell r="L1715" t="str">
            <v>01-Sep-09</v>
          </cell>
          <cell r="M1715" t="str">
            <v>01-Mar-84</v>
          </cell>
          <cell r="N1715">
            <v>7</v>
          </cell>
          <cell r="O1715" t="str">
            <v>2513</v>
          </cell>
          <cell r="P1715" t="str">
            <v>2513</v>
          </cell>
          <cell r="Q1715" t="str">
            <v>01.007</v>
          </cell>
          <cell r="R1715" t="str">
            <v>01.007</v>
          </cell>
          <cell r="S1715" t="str">
            <v/>
          </cell>
        </row>
        <row r="1716">
          <cell r="B1716" t="str">
            <v/>
          </cell>
          <cell r="C1716" t="str">
            <v>3120215010300</v>
          </cell>
          <cell r="D1716" t="str">
            <v>Lưu Thị</v>
          </cell>
          <cell r="E1716" t="str">
            <v>Náy</v>
          </cell>
          <cell r="F1716">
            <v>25</v>
          </cell>
          <cell r="G1716" t="str">
            <v>Tổ Giảng đường</v>
          </cell>
          <cell r="H1716" t="str">
            <v>Công ty TNHH MTV Đầu tư PT và DV Học viện Nông nghiệp Việt Nam</v>
          </cell>
          <cell r="I1716" t="str">
            <v/>
          </cell>
          <cell r="J1716">
            <v>3.63</v>
          </cell>
          <cell r="K1716">
            <v>0.13</v>
          </cell>
          <cell r="L1716" t="str">
            <v>01-Dec-10</v>
          </cell>
          <cell r="M1716" t="str">
            <v>20-Sep-76</v>
          </cell>
          <cell r="N1716">
            <v>7</v>
          </cell>
          <cell r="O1716" t="str">
            <v>2513</v>
          </cell>
          <cell r="P1716" t="str">
            <v>2513</v>
          </cell>
          <cell r="Q1716" t="str">
            <v>01.007</v>
          </cell>
          <cell r="R1716" t="str">
            <v>01.007</v>
          </cell>
          <cell r="S1716" t="str">
            <v/>
          </cell>
        </row>
        <row r="1717">
          <cell r="B1717" t="str">
            <v/>
          </cell>
          <cell r="C1717" t="str">
            <v>3120215007279</v>
          </cell>
          <cell r="D1717" t="str">
            <v>Đinh Thị</v>
          </cell>
          <cell r="E1717" t="str">
            <v>Chuyện</v>
          </cell>
          <cell r="F1717">
            <v>25</v>
          </cell>
          <cell r="G1717" t="str">
            <v>Tổ Giảng đường</v>
          </cell>
          <cell r="H1717" t="str">
            <v>Công ty TNHH MTV Đầu tư PT và DV Học viện Nông nghiệp Việt Nam</v>
          </cell>
          <cell r="I1717" t="str">
            <v/>
          </cell>
          <cell r="J1717">
            <v>3.63</v>
          </cell>
          <cell r="K1717">
            <v>0.1</v>
          </cell>
          <cell r="L1717" t="str">
            <v>01-Dec-09</v>
          </cell>
          <cell r="M1717" t="str">
            <v>01-Jun-76</v>
          </cell>
          <cell r="N1717">
            <v>7</v>
          </cell>
          <cell r="O1717" t="str">
            <v>2513</v>
          </cell>
          <cell r="P1717" t="str">
            <v>2513</v>
          </cell>
          <cell r="Q1717" t="str">
            <v>01.007</v>
          </cell>
          <cell r="R1717" t="str">
            <v>01.007</v>
          </cell>
          <cell r="S1717" t="str">
            <v/>
          </cell>
        </row>
        <row r="1718">
          <cell r="B1718" t="str">
            <v/>
          </cell>
          <cell r="C1718" t="str">
            <v>3120215007291</v>
          </cell>
          <cell r="D1718" t="str">
            <v>Nguyễn Thị</v>
          </cell>
          <cell r="E1718" t="str">
            <v>Lý</v>
          </cell>
          <cell r="F1718">
            <v>25</v>
          </cell>
          <cell r="G1718" t="str">
            <v>Tổ Giảng đường</v>
          </cell>
          <cell r="H1718" t="str">
            <v>Công ty TNHH MTV Đầu tư PT và DV Học viện Nông nghiệp Việt Nam</v>
          </cell>
          <cell r="I1718" t="str">
            <v/>
          </cell>
          <cell r="J1718">
            <v>3.63</v>
          </cell>
          <cell r="K1718">
            <v>0.11</v>
          </cell>
          <cell r="L1718" t="str">
            <v>01-Dec-09</v>
          </cell>
          <cell r="M1718" t="str">
            <v>01-Dec-77</v>
          </cell>
          <cell r="N1718">
            <v>7</v>
          </cell>
          <cell r="O1718" t="str">
            <v>2513</v>
          </cell>
          <cell r="P1718" t="str">
            <v>2513</v>
          </cell>
          <cell r="Q1718" t="str">
            <v>01.007</v>
          </cell>
          <cell r="R1718" t="str">
            <v>01.007</v>
          </cell>
          <cell r="S1718" t="str">
            <v/>
          </cell>
        </row>
        <row r="1719">
          <cell r="B1719" t="str">
            <v/>
          </cell>
          <cell r="C1719" t="str">
            <v>3120215007306</v>
          </cell>
          <cell r="D1719" t="str">
            <v>Nguyễn Thị</v>
          </cell>
          <cell r="E1719" t="str">
            <v>Lý</v>
          </cell>
          <cell r="F1719">
            <v>25</v>
          </cell>
          <cell r="G1719" t="str">
            <v>Tổ Giảng đường</v>
          </cell>
          <cell r="H1719" t="str">
            <v>Công ty TNHH MTV Đầu tư PT và DV Học viện Nông nghiệp Việt Nam</v>
          </cell>
          <cell r="I1719" t="str">
            <v/>
          </cell>
          <cell r="J1719">
            <v>3.63</v>
          </cell>
          <cell r="K1719">
            <v>0.11</v>
          </cell>
          <cell r="L1719" t="str">
            <v>01-Dec-09</v>
          </cell>
          <cell r="M1719" t="str">
            <v>01-Dec-77</v>
          </cell>
          <cell r="N1719">
            <v>7</v>
          </cell>
          <cell r="O1719" t="str">
            <v>2513</v>
          </cell>
          <cell r="P1719" t="str">
            <v>2513</v>
          </cell>
          <cell r="Q1719" t="str">
            <v>01.007</v>
          </cell>
          <cell r="R1719" t="str">
            <v>01.007</v>
          </cell>
          <cell r="S1719" t="str">
            <v/>
          </cell>
        </row>
        <row r="1720">
          <cell r="B1720" t="str">
            <v/>
          </cell>
          <cell r="C1720" t="str">
            <v>3120215007341</v>
          </cell>
          <cell r="D1720" t="str">
            <v>Trần Thị</v>
          </cell>
          <cell r="E1720" t="str">
            <v>Nga</v>
          </cell>
          <cell r="F1720">
            <v>25</v>
          </cell>
          <cell r="G1720" t="str">
            <v>Tổ Giảng đường</v>
          </cell>
          <cell r="H1720" t="str">
            <v>Công ty TNHH MTV Đầu tư PT và DV Học viện Nông nghiệp Việt Nam</v>
          </cell>
          <cell r="I1720" t="str">
            <v/>
          </cell>
          <cell r="J1720">
            <v>3.63</v>
          </cell>
          <cell r="K1720">
            <v>0.11</v>
          </cell>
          <cell r="L1720" t="str">
            <v>01-Dec-09</v>
          </cell>
          <cell r="M1720" t="str">
            <v>01-Nov-76</v>
          </cell>
          <cell r="N1720">
            <v>7</v>
          </cell>
          <cell r="O1720" t="str">
            <v>2513</v>
          </cell>
          <cell r="P1720" t="str">
            <v>2513</v>
          </cell>
          <cell r="Q1720" t="str">
            <v>01.007</v>
          </cell>
          <cell r="R1720" t="str">
            <v>01.007</v>
          </cell>
          <cell r="S1720" t="str">
            <v/>
          </cell>
        </row>
        <row r="1721">
          <cell r="B1721" t="str">
            <v/>
          </cell>
          <cell r="C1721" t="str">
            <v>3120215007240</v>
          </cell>
          <cell r="D1721" t="str">
            <v>Lê Văn</v>
          </cell>
          <cell r="E1721" t="str">
            <v>Nhường</v>
          </cell>
          <cell r="F1721">
            <v>25</v>
          </cell>
          <cell r="G1721" t="str">
            <v>Tổ Giảng đường</v>
          </cell>
          <cell r="H1721" t="str">
            <v>Văn phòng Học viện</v>
          </cell>
          <cell r="I1721" t="str">
            <v>Nhân viên kỹ thuật</v>
          </cell>
          <cell r="J1721">
            <v>3.63</v>
          </cell>
          <cell r="K1721">
            <v>0.18</v>
          </cell>
          <cell r="L1721" t="str">
            <v>01-Dec-17</v>
          </cell>
          <cell r="M1721" t="str">
            <v>01-Sep-81</v>
          </cell>
          <cell r="N1721">
            <v>7</v>
          </cell>
          <cell r="O1721" t="str">
            <v>2513</v>
          </cell>
          <cell r="P1721" t="str">
            <v>2513</v>
          </cell>
          <cell r="Q1721" t="str">
            <v>01.007</v>
          </cell>
          <cell r="R1721" t="str">
            <v>01.007</v>
          </cell>
          <cell r="S1721" t="str">
            <v/>
          </cell>
        </row>
        <row r="1722">
          <cell r="B1722" t="str">
            <v/>
          </cell>
          <cell r="C1722" t="str">
            <v>3120215007312</v>
          </cell>
          <cell r="D1722" t="str">
            <v>Nguyễn Hồng</v>
          </cell>
          <cell r="E1722" t="str">
            <v>Thúy</v>
          </cell>
          <cell r="F1722">
            <v>25</v>
          </cell>
          <cell r="G1722" t="str">
            <v>Tổ Giảng đường</v>
          </cell>
          <cell r="H1722" t="str">
            <v>Văn phòng Học viện</v>
          </cell>
          <cell r="I1722" t="str">
            <v>Nhân viên kỹ thuật</v>
          </cell>
          <cell r="J1722">
            <v>3.63</v>
          </cell>
          <cell r="K1722">
            <v>0.18</v>
          </cell>
          <cell r="L1722" t="str">
            <v>01-Dec-16</v>
          </cell>
          <cell r="M1722" t="str">
            <v>01-May-80</v>
          </cell>
          <cell r="N1722">
            <v>7</v>
          </cell>
          <cell r="O1722" t="str">
            <v>2513</v>
          </cell>
          <cell r="P1722" t="str">
            <v>2513</v>
          </cell>
          <cell r="Q1722" t="str">
            <v>01.007</v>
          </cell>
          <cell r="R1722" t="str">
            <v>01.007</v>
          </cell>
          <cell r="S1722" t="str">
            <v/>
          </cell>
        </row>
        <row r="1723">
          <cell r="B1723" t="str">
            <v/>
          </cell>
          <cell r="C1723" t="str">
            <v>3120215007329</v>
          </cell>
          <cell r="D1723" t="str">
            <v>Lưu Thị</v>
          </cell>
          <cell r="E1723" t="str">
            <v>Túy</v>
          </cell>
          <cell r="F1723">
            <v>25</v>
          </cell>
          <cell r="G1723" t="str">
            <v>Tổ Giảng đường</v>
          </cell>
          <cell r="H1723" t="str">
            <v>Công ty TNHH MTV Đầu tư PT và DV Học viện Nông nghiệp Việt Nam</v>
          </cell>
          <cell r="I1723" t="str">
            <v/>
          </cell>
          <cell r="J1723">
            <v>3.63</v>
          </cell>
          <cell r="K1723">
            <v>0.11</v>
          </cell>
          <cell r="L1723" t="str">
            <v>01-Dec-09</v>
          </cell>
          <cell r="M1723" t="str">
            <v>01-Sep-76</v>
          </cell>
          <cell r="N1723">
            <v>7</v>
          </cell>
          <cell r="O1723" t="str">
            <v>2513</v>
          </cell>
          <cell r="P1723" t="str">
            <v>2513</v>
          </cell>
          <cell r="Q1723" t="str">
            <v>01.007</v>
          </cell>
          <cell r="R1723" t="str">
            <v>01.007</v>
          </cell>
          <cell r="S1723" t="str">
            <v/>
          </cell>
        </row>
        <row r="1724">
          <cell r="B1724" t="str">
            <v/>
          </cell>
          <cell r="C1724" t="str">
            <v>3120215007653</v>
          </cell>
          <cell r="D1724" t="str">
            <v>Hoàng Thị</v>
          </cell>
          <cell r="E1724" t="str">
            <v>Tuyết</v>
          </cell>
          <cell r="F1724">
            <v>25</v>
          </cell>
          <cell r="G1724" t="str">
            <v>Tổ Giảng đường</v>
          </cell>
          <cell r="H1724" t="str">
            <v>Công ty TNHH MTV Đầu tư PT và DV Học viện Nông nghiệp Việt Nam</v>
          </cell>
          <cell r="I1724" t="str">
            <v/>
          </cell>
          <cell r="J1724">
            <v>3.63</v>
          </cell>
          <cell r="K1724">
            <v>0.13</v>
          </cell>
          <cell r="L1724" t="str">
            <v>01-Dec-12</v>
          </cell>
          <cell r="M1724" t="str">
            <v>01-Jan-80</v>
          </cell>
          <cell r="N1724">
            <v>7</v>
          </cell>
          <cell r="O1724" t="str">
            <v>2513</v>
          </cell>
          <cell r="P1724" t="str">
            <v>2513</v>
          </cell>
          <cell r="Q1724" t="str">
            <v>01.007</v>
          </cell>
          <cell r="R1724" t="str">
            <v>01.007</v>
          </cell>
          <cell r="S1724" t="str">
            <v/>
          </cell>
        </row>
        <row r="1725">
          <cell r="B1725" t="str">
            <v/>
          </cell>
          <cell r="C1725" t="str">
            <v>3120215003748</v>
          </cell>
          <cell r="D1725" t="str">
            <v>Trần Thị</v>
          </cell>
          <cell r="E1725" t="str">
            <v>Vân</v>
          </cell>
          <cell r="F1725">
            <v>25</v>
          </cell>
          <cell r="G1725" t="str">
            <v>Tổ Giảng đường</v>
          </cell>
          <cell r="H1725" t="str">
            <v>Công ty TNHH MTV Đầu tư PT và DV Học viện Nông nghiệp Việt Nam</v>
          </cell>
          <cell r="I1725" t="str">
            <v>Nhân viên kỹ thuật</v>
          </cell>
          <cell r="J1725">
            <v>3.63</v>
          </cell>
          <cell r="K1725">
            <v>0.15</v>
          </cell>
          <cell r="L1725" t="str">
            <v>01-Dec-13</v>
          </cell>
          <cell r="M1725" t="str">
            <v>01-Mar-78</v>
          </cell>
          <cell r="N1725">
            <v>7</v>
          </cell>
          <cell r="O1725" t="str">
            <v>2513</v>
          </cell>
          <cell r="P1725" t="str">
            <v>2513</v>
          </cell>
          <cell r="Q1725" t="str">
            <v>01.007</v>
          </cell>
          <cell r="R1725" t="str">
            <v>01.007</v>
          </cell>
          <cell r="S1725" t="str">
            <v/>
          </cell>
        </row>
        <row r="1726">
          <cell r="B1726" t="str">
            <v/>
          </cell>
          <cell r="C1726" t="str">
            <v>3120215008265</v>
          </cell>
          <cell r="D1726" t="str">
            <v>Nguyễn Quốc</v>
          </cell>
          <cell r="E1726" t="str">
            <v>Hoàng</v>
          </cell>
          <cell r="F1726">
            <v>25</v>
          </cell>
          <cell r="G1726" t="str">
            <v>Tổ Giảng đường</v>
          </cell>
          <cell r="H1726" t="str">
            <v>Công ty TNHH MTV Đầu tư PT và DV Học viện Nông nghiệp Việt Nam</v>
          </cell>
          <cell r="I1726" t="str">
            <v>Nhân viên kỹ thuật</v>
          </cell>
          <cell r="J1726">
            <v>3.63</v>
          </cell>
          <cell r="K1726">
            <v>0.14000000000000001</v>
          </cell>
          <cell r="L1726" t="str">
            <v>01-Dec-15</v>
          </cell>
          <cell r="M1726" t="str">
            <v>01-Oct-86</v>
          </cell>
          <cell r="N1726">
            <v>7</v>
          </cell>
          <cell r="O1726" t="str">
            <v>2513</v>
          </cell>
          <cell r="P1726" t="str">
            <v>2513</v>
          </cell>
          <cell r="Q1726" t="str">
            <v>01.007</v>
          </cell>
          <cell r="R1726" t="str">
            <v>01.007</v>
          </cell>
          <cell r="S1726" t="str">
            <v/>
          </cell>
        </row>
        <row r="1727">
          <cell r="B1727" t="str">
            <v/>
          </cell>
          <cell r="C1727" t="str">
            <v>3120215009064</v>
          </cell>
          <cell r="D1727" t="str">
            <v>Đỗ Thị</v>
          </cell>
          <cell r="E1727" t="str">
            <v>Hương</v>
          </cell>
          <cell r="F1727">
            <v>25</v>
          </cell>
          <cell r="G1727" t="str">
            <v>Tổ Giảng đường</v>
          </cell>
          <cell r="H1727" t="str">
            <v>Công ty TNHH MTV Đầu tư PT và DV Học viện Nông nghiệp Việt Nam</v>
          </cell>
          <cell r="I1727" t="str">
            <v>Kỹ thuật viên</v>
          </cell>
          <cell r="J1727">
            <v>4.0599999999999996</v>
          </cell>
          <cell r="K1727">
            <v>0.09</v>
          </cell>
          <cell r="L1727" t="str">
            <v>01-Jan-16</v>
          </cell>
          <cell r="M1727" t="str">
            <v>01-Jan-08</v>
          </cell>
          <cell r="N1727">
            <v>6</v>
          </cell>
          <cell r="O1727" t="str">
            <v>2513</v>
          </cell>
          <cell r="P1727" t="str">
            <v>2513</v>
          </cell>
          <cell r="Q1727" t="str">
            <v>13.096</v>
          </cell>
          <cell r="R1727" t="str">
            <v>13.096</v>
          </cell>
          <cell r="S1727" t="str">
            <v/>
          </cell>
        </row>
        <row r="1728">
          <cell r="B1728" t="str">
            <v/>
          </cell>
          <cell r="C1728" t="str">
            <v>3120215006355</v>
          </cell>
          <cell r="D1728" t="str">
            <v>Dương Văn</v>
          </cell>
          <cell r="E1728" t="str">
            <v>Nhịp</v>
          </cell>
          <cell r="F1728">
            <v>25</v>
          </cell>
          <cell r="G1728" t="str">
            <v>Tổ Giảng đường</v>
          </cell>
          <cell r="H1728" t="str">
            <v>Công ty TNHH MTV Đầu tư PT và DV Học viện Nông nghiệp Việt Nam</v>
          </cell>
          <cell r="I1728" t="str">
            <v/>
          </cell>
          <cell r="J1728">
            <v>3.63</v>
          </cell>
          <cell r="K1728">
            <v>0.08</v>
          </cell>
          <cell r="L1728" t="str">
            <v>01-Sep-09</v>
          </cell>
          <cell r="M1728" t="str">
            <v>01-Dec-84</v>
          </cell>
          <cell r="N1728">
            <v>7</v>
          </cell>
          <cell r="O1728" t="str">
            <v>2513</v>
          </cell>
          <cell r="P1728" t="str">
            <v>2513</v>
          </cell>
          <cell r="Q1728" t="str">
            <v>01.007</v>
          </cell>
          <cell r="R1728" t="str">
            <v>01.007</v>
          </cell>
          <cell r="S1728" t="str">
            <v/>
          </cell>
        </row>
        <row r="1729">
          <cell r="B1729" t="str">
            <v/>
          </cell>
          <cell r="C1729" t="str">
            <v>3120215008423</v>
          </cell>
          <cell r="D1729" t="str">
            <v>Trần Thị</v>
          </cell>
          <cell r="E1729" t="str">
            <v>Quế</v>
          </cell>
          <cell r="F1729">
            <v>25</v>
          </cell>
          <cell r="G1729" t="str">
            <v>Tổ Giảng đường</v>
          </cell>
          <cell r="H1729" t="str">
            <v>Công ty TNHH MTV Đầu tư PT và DV Học viện Nông nghiệp Việt Nam</v>
          </cell>
          <cell r="I1729" t="str">
            <v/>
          </cell>
          <cell r="J1729">
            <v>3.63</v>
          </cell>
          <cell r="K1729">
            <v>0.1</v>
          </cell>
          <cell r="L1729" t="str">
            <v>01-Nov-09</v>
          </cell>
          <cell r="M1729" t="str">
            <v>01-Sep-78</v>
          </cell>
          <cell r="N1729">
            <v>7</v>
          </cell>
          <cell r="O1729" t="str">
            <v>2513</v>
          </cell>
          <cell r="P1729" t="str">
            <v>2513</v>
          </cell>
          <cell r="Q1729" t="str">
            <v>15c.210</v>
          </cell>
          <cell r="R1729" t="str">
            <v>15c.210</v>
          </cell>
          <cell r="S1729" t="str">
            <v/>
          </cell>
        </row>
        <row r="1730">
          <cell r="B1730" t="str">
            <v/>
          </cell>
          <cell r="C1730" t="str">
            <v>3120215008446</v>
          </cell>
          <cell r="D1730" t="str">
            <v>Nguyễn Thị</v>
          </cell>
          <cell r="E1730" t="str">
            <v>Hường</v>
          </cell>
          <cell r="F1730">
            <v>25</v>
          </cell>
          <cell r="G1730" t="str">
            <v>Tổ Giảng đường</v>
          </cell>
          <cell r="H1730" t="str">
            <v>Công ty TNHH MTV Đầu tư PT và DV Học viện Nông nghiệp Việt Nam</v>
          </cell>
          <cell r="I1730" t="str">
            <v/>
          </cell>
          <cell r="J1730">
            <v>3.63</v>
          </cell>
          <cell r="K1730">
            <v>0.09</v>
          </cell>
          <cell r="L1730" t="str">
            <v>01-Jan-10</v>
          </cell>
          <cell r="M1730" t="str">
            <v>01-Sep-79</v>
          </cell>
          <cell r="N1730">
            <v>7</v>
          </cell>
          <cell r="O1730" t="str">
            <v>2513</v>
          </cell>
          <cell r="P1730" t="str">
            <v>2513</v>
          </cell>
          <cell r="Q1730" t="str">
            <v>15c.210</v>
          </cell>
          <cell r="R1730" t="str">
            <v>15c.210</v>
          </cell>
          <cell r="S1730" t="str">
            <v/>
          </cell>
        </row>
        <row r="1731">
          <cell r="B1731" t="str">
            <v/>
          </cell>
          <cell r="C1731" t="str">
            <v>3120215008469</v>
          </cell>
          <cell r="D1731" t="str">
            <v>Trần Thị Ngọc</v>
          </cell>
          <cell r="E1731" t="str">
            <v>Hà</v>
          </cell>
          <cell r="F1731">
            <v>25</v>
          </cell>
          <cell r="G1731" t="str">
            <v>Tổ Giảng đường</v>
          </cell>
          <cell r="H1731" t="str">
            <v>Công ty TNHH MTV Đầu tư PT và DV Học viện Nông nghiệp Việt Nam</v>
          </cell>
          <cell r="I1731" t="str">
            <v>Giáo viên mầm non-B</v>
          </cell>
          <cell r="J1731">
            <v>4.0599999999999996</v>
          </cell>
          <cell r="K1731">
            <v>0.12</v>
          </cell>
          <cell r="L1731" t="str">
            <v>01-Nov-15</v>
          </cell>
          <cell r="M1731" t="str">
            <v>01-Sep-83</v>
          </cell>
          <cell r="N1731">
            <v>6</v>
          </cell>
          <cell r="O1731" t="str">
            <v>2513</v>
          </cell>
          <cell r="P1731" t="str">
            <v>2513</v>
          </cell>
          <cell r="Q1731" t="str">
            <v>15.115</v>
          </cell>
          <cell r="R1731" t="str">
            <v>15.115</v>
          </cell>
          <cell r="S1731" t="str">
            <v/>
          </cell>
        </row>
        <row r="1732">
          <cell r="B1732" t="str">
            <v/>
          </cell>
          <cell r="C1732" t="str">
            <v>3120215003760</v>
          </cell>
          <cell r="D1732" t="str">
            <v>Chu Thị Thanh</v>
          </cell>
          <cell r="E1732" t="str">
            <v>Hải</v>
          </cell>
          <cell r="F1732">
            <v>25</v>
          </cell>
          <cell r="G1732" t="str">
            <v>Tổ Giảng đường</v>
          </cell>
          <cell r="H1732" t="str">
            <v>Công ty TNHH MTV Đầu tư PT và DV Học viện Nông nghiệp Việt Nam</v>
          </cell>
          <cell r="I1732" t="str">
            <v/>
          </cell>
          <cell r="J1732">
            <v>3.63</v>
          </cell>
          <cell r="K1732">
            <v>0.06</v>
          </cell>
          <cell r="L1732" t="str">
            <v>01-Sep-10</v>
          </cell>
          <cell r="M1732" t="str">
            <v>01-Aug-81</v>
          </cell>
          <cell r="N1732">
            <v>7</v>
          </cell>
          <cell r="O1732" t="str">
            <v>2513</v>
          </cell>
          <cell r="P1732" t="str">
            <v>2513</v>
          </cell>
          <cell r="Q1732" t="str">
            <v>01.007</v>
          </cell>
          <cell r="R1732" t="str">
            <v>01.007</v>
          </cell>
          <cell r="S1732" t="str">
            <v/>
          </cell>
        </row>
        <row r="1733">
          <cell r="B1733" t="str">
            <v/>
          </cell>
          <cell r="C1733" t="str">
            <v>3120215008430</v>
          </cell>
          <cell r="D1733" t="str">
            <v>Lã Thị Kim</v>
          </cell>
          <cell r="E1733" t="str">
            <v>Xuân</v>
          </cell>
          <cell r="F1733">
            <v>25</v>
          </cell>
          <cell r="G1733" t="str">
            <v>Tổ Giảng đường</v>
          </cell>
          <cell r="H1733" t="str">
            <v>Công ty TNHH MTV Đầu tư PT và DV Học viện Nông nghiệp Việt Nam</v>
          </cell>
          <cell r="I1733" t="str">
            <v/>
          </cell>
          <cell r="J1733">
            <v>4.0599999999999996</v>
          </cell>
          <cell r="K1733">
            <v>0.1</v>
          </cell>
          <cell r="L1733" t="str">
            <v>01-Jan-11</v>
          </cell>
          <cell r="M1733" t="str">
            <v>01-Oct-79</v>
          </cell>
          <cell r="N1733">
            <v>6</v>
          </cell>
          <cell r="O1733" t="str">
            <v>2513</v>
          </cell>
          <cell r="P1733" t="str">
            <v>2513</v>
          </cell>
          <cell r="Q1733" t="str">
            <v>15.115</v>
          </cell>
          <cell r="R1733" t="str">
            <v>15.115</v>
          </cell>
          <cell r="S1733" t="str">
            <v/>
          </cell>
        </row>
        <row r="1734">
          <cell r="B1734" t="str">
            <v/>
          </cell>
          <cell r="C1734" t="str">
            <v>3120215021812</v>
          </cell>
          <cell r="D1734" t="str">
            <v>Nguyễn Thị</v>
          </cell>
          <cell r="E1734" t="str">
            <v>Bình</v>
          </cell>
          <cell r="F1734">
            <v>25</v>
          </cell>
          <cell r="G1734" t="str">
            <v>Tổ Giảng đường</v>
          </cell>
          <cell r="H1734" t="str">
            <v>Văn phòng Học viện</v>
          </cell>
          <cell r="I1734" t="str">
            <v>Kỹ thuật viên</v>
          </cell>
          <cell r="J1734">
            <v>3.06</v>
          </cell>
          <cell r="K1734">
            <v>0</v>
          </cell>
          <cell r="L1734" t="str">
            <v>01-Aug-21</v>
          </cell>
          <cell r="M1734" t="str">
            <v>01-Aug-09</v>
          </cell>
          <cell r="N1734">
            <v>4</v>
          </cell>
          <cell r="O1734" t="str">
            <v>2513</v>
          </cell>
          <cell r="P1734" t="str">
            <v>2513</v>
          </cell>
          <cell r="Q1734" t="str">
            <v>13.096</v>
          </cell>
          <cell r="R1734" t="str">
            <v>V.05.02.08</v>
          </cell>
          <cell r="S1734" t="str">
            <v/>
          </cell>
        </row>
        <row r="1735">
          <cell r="B1735" t="str">
            <v/>
          </cell>
          <cell r="C1735" t="str">
            <v>3120215010483</v>
          </cell>
          <cell r="D1735" t="str">
            <v>Dương Thị</v>
          </cell>
          <cell r="E1735" t="str">
            <v>Ngát</v>
          </cell>
          <cell r="F1735">
            <v>25</v>
          </cell>
          <cell r="G1735" t="str">
            <v>Tổ Giảng đường</v>
          </cell>
          <cell r="H1735" t="str">
            <v>Văn phòng Học viện</v>
          </cell>
          <cell r="I1735" t="str">
            <v>Nhân viên kỹ thuật</v>
          </cell>
          <cell r="J1735">
            <v>2.5499999999999998</v>
          </cell>
          <cell r="K1735">
            <v>0</v>
          </cell>
          <cell r="L1735" t="str">
            <v>01-Jan-21</v>
          </cell>
          <cell r="M1735" t="str">
            <v>01-Aug-08</v>
          </cell>
          <cell r="N1735">
            <v>4</v>
          </cell>
          <cell r="O1735" t="str">
            <v>2513</v>
          </cell>
          <cell r="P1735" t="str">
            <v>2513</v>
          </cell>
          <cell r="Q1735" t="str">
            <v>01.007</v>
          </cell>
          <cell r="R1735" t="str">
            <v>01.007</v>
          </cell>
          <cell r="S1735" t="str">
            <v/>
          </cell>
        </row>
        <row r="1736">
          <cell r="B1736" t="str">
            <v/>
          </cell>
          <cell r="C1736" t="str">
            <v>3120215037336</v>
          </cell>
          <cell r="D1736" t="str">
            <v>Vũ Thị Vân</v>
          </cell>
          <cell r="E1736" t="str">
            <v>Anh</v>
          </cell>
          <cell r="F1736">
            <v>25</v>
          </cell>
          <cell r="G1736" t="str">
            <v>Tổ Giảng đường</v>
          </cell>
          <cell r="H1736" t="str">
            <v>Công ty TNHH MTV Đầu tư PT và DV Học viện Nông nghiệp Việt Nam</v>
          </cell>
          <cell r="I1736" t="str">
            <v>Nhân viên phục vụ</v>
          </cell>
          <cell r="J1736">
            <v>1.18</v>
          </cell>
          <cell r="K1736">
            <v>0</v>
          </cell>
          <cell r="L1736" t="str">
            <v>01-Jun-11</v>
          </cell>
          <cell r="M1736" t="str">
            <v>01-Jun-11</v>
          </cell>
          <cell r="N1736">
            <v>4</v>
          </cell>
          <cell r="O1736" t="str">
            <v>2513</v>
          </cell>
          <cell r="P1736" t="str">
            <v>2513</v>
          </cell>
          <cell r="Q1736" t="str">
            <v>01.009</v>
          </cell>
          <cell r="R1736" t="str">
            <v>01.009</v>
          </cell>
          <cell r="S1736" t="str">
            <v/>
          </cell>
        </row>
        <row r="1737">
          <cell r="B1737" t="str">
            <v/>
          </cell>
          <cell r="C1737" t="str">
            <v>3120215037234</v>
          </cell>
          <cell r="D1737" t="str">
            <v>Nguyễn Thị</v>
          </cell>
          <cell r="E1737" t="str">
            <v>Hoa</v>
          </cell>
          <cell r="F1737">
            <v>25</v>
          </cell>
          <cell r="G1737" t="str">
            <v>Tổ Giảng đường</v>
          </cell>
          <cell r="H1737" t="str">
            <v>Văn phòng Học viện</v>
          </cell>
          <cell r="I1737" t="str">
            <v>Nhân viên phục vụ</v>
          </cell>
          <cell r="J1737">
            <v>2.08</v>
          </cell>
          <cell r="K1737">
            <v>0</v>
          </cell>
          <cell r="L1737" t="str">
            <v>01-Jun-20</v>
          </cell>
          <cell r="M1737" t="str">
            <v>01-Jun-11</v>
          </cell>
          <cell r="N1737">
            <v>8</v>
          </cell>
          <cell r="O1737" t="str">
            <v>2513</v>
          </cell>
          <cell r="P1737" t="str">
            <v>2513</v>
          </cell>
          <cell r="Q1737" t="str">
            <v>01.009</v>
          </cell>
          <cell r="R1737" t="str">
            <v>01.009</v>
          </cell>
          <cell r="S1737" t="str">
            <v/>
          </cell>
        </row>
        <row r="1738">
          <cell r="B1738" t="str">
            <v/>
          </cell>
          <cell r="C1738" t="str">
            <v>3120215037263</v>
          </cell>
          <cell r="D1738" t="str">
            <v>Nguyễn Thị</v>
          </cell>
          <cell r="E1738" t="str">
            <v>Minh</v>
          </cell>
          <cell r="F1738">
            <v>25</v>
          </cell>
          <cell r="G1738" t="str">
            <v>Tổ Giảng đường</v>
          </cell>
          <cell r="H1738" t="str">
            <v>Văn phòng Học viện</v>
          </cell>
          <cell r="I1738" t="str">
            <v>Nhân viên phục vụ</v>
          </cell>
          <cell r="J1738">
            <v>2.08</v>
          </cell>
          <cell r="K1738">
            <v>0</v>
          </cell>
          <cell r="L1738" t="str">
            <v>01-Jun-21</v>
          </cell>
          <cell r="M1738" t="str">
            <v>01-Jun-11</v>
          </cell>
          <cell r="N1738">
            <v>8</v>
          </cell>
          <cell r="O1738" t="str">
            <v>2513</v>
          </cell>
          <cell r="P1738" t="str">
            <v>2513</v>
          </cell>
          <cell r="Q1738" t="str">
            <v>01.009</v>
          </cell>
          <cell r="R1738" t="str">
            <v>01.009</v>
          </cell>
          <cell r="S1738" t="str">
            <v/>
          </cell>
        </row>
        <row r="1739">
          <cell r="B1739" t="str">
            <v/>
          </cell>
          <cell r="C1739" t="str">
            <v>3120215037257</v>
          </cell>
          <cell r="D1739" t="str">
            <v>Nguyễn Thị</v>
          </cell>
          <cell r="E1739" t="str">
            <v>Thanh</v>
          </cell>
          <cell r="F1739">
            <v>25</v>
          </cell>
          <cell r="G1739" t="str">
            <v>Tổ Giảng đường</v>
          </cell>
          <cell r="H1739" t="str">
            <v>Văn phòng Học viện</v>
          </cell>
          <cell r="I1739" t="str">
            <v>Nhân viên phục vụ</v>
          </cell>
          <cell r="J1739">
            <v>2.08</v>
          </cell>
          <cell r="K1739">
            <v>0</v>
          </cell>
          <cell r="L1739" t="str">
            <v>01-Jun-20</v>
          </cell>
          <cell r="M1739" t="str">
            <v>01-Jun-11</v>
          </cell>
          <cell r="N1739">
            <v>8</v>
          </cell>
          <cell r="O1739" t="str">
            <v>2513</v>
          </cell>
          <cell r="P1739" t="str">
            <v>2513</v>
          </cell>
          <cell r="Q1739" t="str">
            <v>01.009</v>
          </cell>
          <cell r="R1739" t="str">
            <v>01.009</v>
          </cell>
          <cell r="S1739" t="str">
            <v/>
          </cell>
        </row>
        <row r="1740">
          <cell r="B1740" t="str">
            <v/>
          </cell>
          <cell r="C1740" t="str">
            <v>3120215037286</v>
          </cell>
          <cell r="D1740" t="str">
            <v>Nghiêm Thị</v>
          </cell>
          <cell r="E1740" t="str">
            <v>Kim</v>
          </cell>
          <cell r="F1740">
            <v>25</v>
          </cell>
          <cell r="G1740" t="str">
            <v>Tổ Giảng đường</v>
          </cell>
          <cell r="H1740" t="str">
            <v>Văn phòng Học viện</v>
          </cell>
          <cell r="I1740" t="str">
            <v>Nhân viên phục vụ</v>
          </cell>
          <cell r="J1740">
            <v>2.08</v>
          </cell>
          <cell r="K1740">
            <v>0</v>
          </cell>
          <cell r="L1740" t="str">
            <v>01-Jun-20</v>
          </cell>
          <cell r="M1740" t="str">
            <v>01-Jun-11</v>
          </cell>
          <cell r="N1740">
            <v>8</v>
          </cell>
          <cell r="O1740" t="str">
            <v>2513</v>
          </cell>
          <cell r="P1740" t="str">
            <v>2513</v>
          </cell>
          <cell r="Q1740" t="str">
            <v>01.009</v>
          </cell>
          <cell r="R1740" t="str">
            <v>01.009</v>
          </cell>
          <cell r="S1740" t="str">
            <v/>
          </cell>
        </row>
        <row r="1741">
          <cell r="B1741" t="str">
            <v/>
          </cell>
          <cell r="C1741" t="str">
            <v>3120215037365</v>
          </cell>
          <cell r="D1741" t="str">
            <v>Lương Thị</v>
          </cell>
          <cell r="E1741" t="str">
            <v>Tuyết</v>
          </cell>
          <cell r="F1741">
            <v>25</v>
          </cell>
          <cell r="G1741" t="str">
            <v>Tổ Giảng đường</v>
          </cell>
          <cell r="H1741" t="str">
            <v>Văn phòng Học viện</v>
          </cell>
          <cell r="I1741" t="str">
            <v>Nhân viên phục vụ</v>
          </cell>
          <cell r="J1741">
            <v>2.08</v>
          </cell>
          <cell r="K1741">
            <v>0</v>
          </cell>
          <cell r="L1741" t="str">
            <v>01-Jun-21</v>
          </cell>
          <cell r="M1741" t="str">
            <v>01-Jun-11</v>
          </cell>
          <cell r="N1741">
            <v>8</v>
          </cell>
          <cell r="O1741" t="str">
            <v>2513</v>
          </cell>
          <cell r="P1741" t="str">
            <v>2513</v>
          </cell>
          <cell r="Q1741" t="str">
            <v>01.009</v>
          </cell>
          <cell r="R1741" t="str">
            <v>01.009</v>
          </cell>
          <cell r="S1741" t="str">
            <v/>
          </cell>
        </row>
        <row r="1742">
          <cell r="B1742" t="str">
            <v/>
          </cell>
          <cell r="C1742" t="str">
            <v>3120205831625</v>
          </cell>
          <cell r="D1742" t="str">
            <v>Vũ Thị</v>
          </cell>
          <cell r="E1742" t="str">
            <v>Hoa</v>
          </cell>
          <cell r="F1742">
            <v>25</v>
          </cell>
          <cell r="G1742" t="str">
            <v>Tổ Giảng đường</v>
          </cell>
          <cell r="H1742" t="str">
            <v>Văn phòng Học viện</v>
          </cell>
          <cell r="I1742" t="str">
            <v>Nhân viên phục vụ</v>
          </cell>
          <cell r="J1742">
            <v>2.08</v>
          </cell>
          <cell r="K1742">
            <v>0</v>
          </cell>
          <cell r="L1742" t="str">
            <v>01-Jun-21</v>
          </cell>
          <cell r="M1742" t="str">
            <v>01-Jun-11</v>
          </cell>
          <cell r="N1742">
            <v>8</v>
          </cell>
          <cell r="O1742" t="str">
            <v>2513</v>
          </cell>
          <cell r="P1742" t="str">
            <v>2513</v>
          </cell>
          <cell r="Q1742" t="str">
            <v>01.009</v>
          </cell>
          <cell r="R1742" t="str">
            <v>01.009</v>
          </cell>
          <cell r="S1742" t="str">
            <v/>
          </cell>
        </row>
        <row r="1743">
          <cell r="B1743" t="str">
            <v/>
          </cell>
          <cell r="C1743" t="str">
            <v>3120215037270</v>
          </cell>
          <cell r="D1743" t="str">
            <v>Lê Thị</v>
          </cell>
          <cell r="E1743" t="str">
            <v>Bình</v>
          </cell>
          <cell r="F1743">
            <v>25</v>
          </cell>
          <cell r="G1743" t="str">
            <v>Tổ Giảng đường</v>
          </cell>
          <cell r="H1743" t="str">
            <v>Văn phòng Học viện</v>
          </cell>
          <cell r="I1743" t="str">
            <v>Nhân viên phục vụ</v>
          </cell>
          <cell r="J1743">
            <v>2.08</v>
          </cell>
          <cell r="K1743">
            <v>0</v>
          </cell>
          <cell r="L1743" t="str">
            <v>01-Jun-20</v>
          </cell>
          <cell r="M1743" t="str">
            <v>01-Jun-11</v>
          </cell>
          <cell r="N1743">
            <v>8</v>
          </cell>
          <cell r="O1743" t="str">
            <v>2513</v>
          </cell>
          <cell r="P1743" t="str">
            <v>2513</v>
          </cell>
          <cell r="Q1743" t="str">
            <v>01.009</v>
          </cell>
          <cell r="R1743" t="str">
            <v>01.009</v>
          </cell>
          <cell r="S1743" t="str">
            <v/>
          </cell>
        </row>
        <row r="1744">
          <cell r="B1744" t="str">
            <v/>
          </cell>
          <cell r="C1744" t="str">
            <v>3120215037292</v>
          </cell>
          <cell r="D1744" t="str">
            <v>Dương Quang</v>
          </cell>
          <cell r="E1744" t="str">
            <v>Hiển</v>
          </cell>
          <cell r="F1744">
            <v>25</v>
          </cell>
          <cell r="G1744" t="str">
            <v>Tổ Giảng đường</v>
          </cell>
          <cell r="H1744" t="str">
            <v>Văn phòng Học viện</v>
          </cell>
          <cell r="I1744" t="str">
            <v>Nhân viên phục vụ</v>
          </cell>
          <cell r="J1744">
            <v>2.08</v>
          </cell>
          <cell r="K1744">
            <v>0</v>
          </cell>
          <cell r="L1744" t="str">
            <v>01-Jun-21</v>
          </cell>
          <cell r="M1744" t="str">
            <v>01-Jun-11</v>
          </cell>
          <cell r="N1744">
            <v>8</v>
          </cell>
          <cell r="O1744" t="str">
            <v>2513</v>
          </cell>
          <cell r="P1744" t="str">
            <v>2513</v>
          </cell>
          <cell r="Q1744" t="str">
            <v>01.009</v>
          </cell>
          <cell r="R1744" t="str">
            <v>01.009</v>
          </cell>
          <cell r="S1744" t="str">
            <v/>
          </cell>
        </row>
        <row r="1745">
          <cell r="B1745" t="str">
            <v/>
          </cell>
          <cell r="C1745" t="str">
            <v>3120215037342</v>
          </cell>
          <cell r="D1745" t="str">
            <v>Đỗ Thị</v>
          </cell>
          <cell r="E1745" t="str">
            <v>Xuân</v>
          </cell>
          <cell r="F1745">
            <v>25</v>
          </cell>
          <cell r="G1745" t="str">
            <v>Tổ Giảng đường</v>
          </cell>
          <cell r="H1745" t="str">
            <v>Văn phòng Học viện</v>
          </cell>
          <cell r="I1745" t="str">
            <v>Nhân viên phục vụ</v>
          </cell>
          <cell r="J1745">
            <v>2.08</v>
          </cell>
          <cell r="K1745">
            <v>0</v>
          </cell>
          <cell r="L1745" t="str">
            <v>01-Jun-21</v>
          </cell>
          <cell r="M1745" t="str">
            <v>01-Jun-11</v>
          </cell>
          <cell r="N1745">
            <v>8</v>
          </cell>
          <cell r="O1745" t="str">
            <v>2513</v>
          </cell>
          <cell r="P1745" t="str">
            <v>2513</v>
          </cell>
          <cell r="Q1745" t="str">
            <v>01.009</v>
          </cell>
          <cell r="R1745" t="str">
            <v>01.009</v>
          </cell>
          <cell r="S1745" t="str">
            <v/>
          </cell>
        </row>
        <row r="1746">
          <cell r="B1746" t="str">
            <v/>
          </cell>
          <cell r="C1746" t="str">
            <v>3120215039614</v>
          </cell>
          <cell r="D1746" t="str">
            <v>Nguyễn Thị</v>
          </cell>
          <cell r="E1746" t="str">
            <v>Tuyến</v>
          </cell>
          <cell r="F1746">
            <v>25</v>
          </cell>
          <cell r="G1746" t="str">
            <v>Tổ Giảng đường</v>
          </cell>
          <cell r="H1746" t="str">
            <v>Văn phòng Học viện</v>
          </cell>
          <cell r="I1746" t="str">
            <v>Nhân viên phục vụ</v>
          </cell>
          <cell r="J1746">
            <v>1.9</v>
          </cell>
          <cell r="K1746">
            <v>0</v>
          </cell>
          <cell r="L1746" t="str">
            <v>01-Jan-20</v>
          </cell>
          <cell r="M1746" t="str">
            <v>01-Jan-12</v>
          </cell>
          <cell r="N1746">
            <v>8</v>
          </cell>
          <cell r="O1746" t="str">
            <v>2513</v>
          </cell>
          <cell r="P1746" t="str">
            <v>2513</v>
          </cell>
          <cell r="Q1746" t="str">
            <v>01.009</v>
          </cell>
          <cell r="R1746" t="str">
            <v>01.009</v>
          </cell>
          <cell r="S1746" t="str">
            <v/>
          </cell>
        </row>
        <row r="1747">
          <cell r="B1747" t="str">
            <v/>
          </cell>
          <cell r="C1747" t="str">
            <v>3120215044801</v>
          </cell>
          <cell r="D1747" t="str">
            <v>Nguyễn Đức</v>
          </cell>
          <cell r="E1747" t="str">
            <v>Thiện</v>
          </cell>
          <cell r="F1747">
            <v>25</v>
          </cell>
          <cell r="G1747" t="str">
            <v>Tổ Giảng đường</v>
          </cell>
          <cell r="H1747" t="str">
            <v>Văn phòng Học viện</v>
          </cell>
          <cell r="I1747" t="str">
            <v>Nhân viên kỹ thuật</v>
          </cell>
          <cell r="J1747">
            <v>2.37</v>
          </cell>
          <cell r="K1747">
            <v>0</v>
          </cell>
          <cell r="L1747" t="str">
            <v>01-Jan-20</v>
          </cell>
          <cell r="M1747" t="str">
            <v>01-Jan-12</v>
          </cell>
          <cell r="N1747">
            <v>8</v>
          </cell>
          <cell r="O1747" t="str">
            <v>2513</v>
          </cell>
          <cell r="P1747" t="str">
            <v>2513</v>
          </cell>
          <cell r="Q1747" t="str">
            <v>01.007</v>
          </cell>
          <cell r="R1747" t="str">
            <v>01.007</v>
          </cell>
          <cell r="S1747" t="str">
            <v/>
          </cell>
        </row>
        <row r="1748">
          <cell r="B1748" t="str">
            <v/>
          </cell>
          <cell r="C1748" t="str">
            <v>3120215039217</v>
          </cell>
          <cell r="D1748" t="str">
            <v>Đặng Thị</v>
          </cell>
          <cell r="E1748" t="str">
            <v>Nhung</v>
          </cell>
          <cell r="F1748">
            <v>25</v>
          </cell>
          <cell r="G1748" t="str">
            <v>Tổ Giảng đường</v>
          </cell>
          <cell r="H1748" t="str">
            <v>Văn phòng Học viện</v>
          </cell>
          <cell r="I1748" t="str">
            <v>Nhân viên phục vụ</v>
          </cell>
          <cell r="J1748">
            <v>1.9</v>
          </cell>
          <cell r="K1748">
            <v>0</v>
          </cell>
          <cell r="L1748" t="str">
            <v>01-Jan-20</v>
          </cell>
          <cell r="M1748" t="str">
            <v>01-Jan-12</v>
          </cell>
          <cell r="N1748">
            <v>6</v>
          </cell>
          <cell r="O1748" t="str">
            <v>2513</v>
          </cell>
          <cell r="P1748" t="str">
            <v>2513</v>
          </cell>
          <cell r="Q1748" t="str">
            <v>01.009</v>
          </cell>
          <cell r="R1748" t="str">
            <v>01.009</v>
          </cell>
          <cell r="S1748" t="str">
            <v/>
          </cell>
        </row>
        <row r="1749">
          <cell r="B1749" t="str">
            <v/>
          </cell>
          <cell r="C1749" t="str">
            <v>3120215039564</v>
          </cell>
          <cell r="D1749" t="str">
            <v>Nguyễn Thị Hồng</v>
          </cell>
          <cell r="E1749" t="str">
            <v>Điệp</v>
          </cell>
          <cell r="F1749">
            <v>25</v>
          </cell>
          <cell r="G1749" t="str">
            <v>Tổ Giảng đường</v>
          </cell>
          <cell r="H1749" t="str">
            <v>Văn phòng Học viện</v>
          </cell>
          <cell r="I1749" t="str">
            <v>Nhân viên phục vụ</v>
          </cell>
          <cell r="J1749">
            <v>1.9</v>
          </cell>
          <cell r="K1749">
            <v>0</v>
          </cell>
          <cell r="L1749" t="str">
            <v>01-Jan-20</v>
          </cell>
          <cell r="M1749" t="str">
            <v>01-Jan-12</v>
          </cell>
          <cell r="N1749">
            <v>8</v>
          </cell>
          <cell r="O1749" t="str">
            <v>2513</v>
          </cell>
          <cell r="P1749" t="str">
            <v>2513</v>
          </cell>
          <cell r="Q1749" t="str">
            <v>01.009</v>
          </cell>
          <cell r="R1749" t="str">
            <v>01.009</v>
          </cell>
          <cell r="S1749" t="str">
            <v/>
          </cell>
        </row>
        <row r="1750">
          <cell r="B1750" t="str">
            <v/>
          </cell>
          <cell r="C1750" t="str">
            <v>3120205774198</v>
          </cell>
          <cell r="D1750" t="str">
            <v>Nguyễn Thị Thu</v>
          </cell>
          <cell r="E1750" t="str">
            <v>Hằng</v>
          </cell>
          <cell r="F1750">
            <v>25</v>
          </cell>
          <cell r="G1750" t="str">
            <v>Tổ Giảng đường</v>
          </cell>
          <cell r="H1750" t="str">
            <v>Văn phòng Học viện</v>
          </cell>
          <cell r="I1750" t="str">
            <v>Nhân viên phục vụ</v>
          </cell>
          <cell r="J1750">
            <v>1.9</v>
          </cell>
          <cell r="K1750">
            <v>0</v>
          </cell>
          <cell r="L1750" t="str">
            <v>01-Dec-20</v>
          </cell>
          <cell r="M1750" t="str">
            <v>01-Dec-12</v>
          </cell>
          <cell r="N1750">
            <v>4</v>
          </cell>
          <cell r="O1750" t="str">
            <v>2513</v>
          </cell>
          <cell r="P1750" t="str">
            <v>2513</v>
          </cell>
          <cell r="Q1750" t="str">
            <v>01.009</v>
          </cell>
          <cell r="R1750" t="str">
            <v>01.009</v>
          </cell>
          <cell r="S1750" t="str">
            <v/>
          </cell>
        </row>
        <row r="1751">
          <cell r="B1751" t="str">
            <v/>
          </cell>
          <cell r="C1751" t="str">
            <v>3120215053428</v>
          </cell>
          <cell r="D1751" t="str">
            <v>Trần Thị ánh</v>
          </cell>
          <cell r="E1751" t="str">
            <v>Nguyệt</v>
          </cell>
          <cell r="F1751">
            <v>25</v>
          </cell>
          <cell r="G1751" t="str">
            <v>Tổ Giảng đường</v>
          </cell>
          <cell r="H1751" t="str">
            <v>Văn phòng Học viện</v>
          </cell>
          <cell r="I1751" t="str">
            <v>Nhân viên phục vụ</v>
          </cell>
          <cell r="J1751">
            <v>1.9</v>
          </cell>
          <cell r="K1751">
            <v>0</v>
          </cell>
          <cell r="L1751" t="str">
            <v>01-Nov-21</v>
          </cell>
          <cell r="M1751" t="str">
            <v>01-Nov-13</v>
          </cell>
          <cell r="N1751">
            <v>8</v>
          </cell>
          <cell r="O1751" t="str">
            <v>2513</v>
          </cell>
          <cell r="P1751" t="str">
            <v>2513</v>
          </cell>
          <cell r="Q1751" t="str">
            <v>01.009</v>
          </cell>
          <cell r="R1751" t="str">
            <v>01.009</v>
          </cell>
          <cell r="S1751" t="str">
            <v/>
          </cell>
        </row>
        <row r="1752">
          <cell r="B1752" t="str">
            <v/>
          </cell>
          <cell r="C1752" t="str">
            <v>3120215046560</v>
          </cell>
          <cell r="D1752" t="str">
            <v>Nguyễn Thị Ngọc</v>
          </cell>
          <cell r="E1752" t="str">
            <v>Hà</v>
          </cell>
          <cell r="F1752">
            <v>25</v>
          </cell>
          <cell r="G1752" t="str">
            <v>Tổ Giảng đường</v>
          </cell>
          <cell r="H1752" t="str">
            <v>Văn phòng Học viện</v>
          </cell>
          <cell r="I1752" t="str">
            <v>Nhân viên phục vụ</v>
          </cell>
          <cell r="J1752">
            <v>1.9</v>
          </cell>
          <cell r="K1752">
            <v>0</v>
          </cell>
          <cell r="L1752" t="str">
            <v>01-Dec-21</v>
          </cell>
          <cell r="M1752" t="str">
            <v>01-Dec-13</v>
          </cell>
          <cell r="N1752">
            <v>4</v>
          </cell>
          <cell r="O1752" t="str">
            <v>2513</v>
          </cell>
          <cell r="P1752" t="str">
            <v>2513</v>
          </cell>
          <cell r="Q1752" t="str">
            <v>01.009</v>
          </cell>
          <cell r="R1752" t="str">
            <v>01.009</v>
          </cell>
          <cell r="S1752" t="str">
            <v/>
          </cell>
        </row>
        <row r="1753">
          <cell r="B1753" t="str">
            <v/>
          </cell>
          <cell r="C1753" t="str">
            <v>3120215049443</v>
          </cell>
          <cell r="D1753" t="str">
            <v>Nguyễn Thị Việt</v>
          </cell>
          <cell r="E1753" t="str">
            <v>Hồng</v>
          </cell>
          <cell r="F1753">
            <v>25</v>
          </cell>
          <cell r="G1753" t="str">
            <v>Tổ Giảng đường</v>
          </cell>
          <cell r="H1753" t="str">
            <v>Văn phòng Học viện</v>
          </cell>
          <cell r="I1753" t="str">
            <v>Nhân viên phục vụ</v>
          </cell>
          <cell r="J1753">
            <v>1.72</v>
          </cell>
          <cell r="K1753">
            <v>0</v>
          </cell>
          <cell r="L1753" t="str">
            <v>01-Jun-20</v>
          </cell>
          <cell r="M1753" t="str">
            <v>01-Jun-14</v>
          </cell>
          <cell r="N1753">
            <v>4</v>
          </cell>
          <cell r="O1753" t="str">
            <v>2513</v>
          </cell>
          <cell r="P1753" t="str">
            <v>2513</v>
          </cell>
          <cell r="Q1753" t="str">
            <v>01.009</v>
          </cell>
          <cell r="R1753" t="str">
            <v>01.009</v>
          </cell>
          <cell r="S1753" t="str">
            <v/>
          </cell>
        </row>
        <row r="1754">
          <cell r="B1754" t="str">
            <v/>
          </cell>
          <cell r="C1754" t="str">
            <v>3120215049703</v>
          </cell>
          <cell r="D1754" t="str">
            <v>Ngô Thị Hồng</v>
          </cell>
          <cell r="E1754" t="str">
            <v>Nhung</v>
          </cell>
          <cell r="F1754">
            <v>25</v>
          </cell>
          <cell r="G1754" t="str">
            <v>Tổ Giảng đường</v>
          </cell>
          <cell r="H1754" t="str">
            <v>Văn phòng Học viện</v>
          </cell>
          <cell r="I1754" t="str">
            <v>Nhân viên phục vụ</v>
          </cell>
          <cell r="J1754">
            <v>1.9</v>
          </cell>
          <cell r="K1754">
            <v>0</v>
          </cell>
          <cell r="L1754" t="str">
            <v>01-Jun-21</v>
          </cell>
          <cell r="M1754" t="str">
            <v>01-Jun-14</v>
          </cell>
          <cell r="N1754">
            <v>4</v>
          </cell>
          <cell r="O1754" t="str">
            <v>2513</v>
          </cell>
          <cell r="P1754" t="str">
            <v>2513</v>
          </cell>
          <cell r="Q1754" t="str">
            <v>01.009</v>
          </cell>
          <cell r="R1754" t="str">
            <v>01.009</v>
          </cell>
          <cell r="S1754" t="str">
            <v/>
          </cell>
        </row>
        <row r="1755">
          <cell r="B1755" t="str">
            <v/>
          </cell>
          <cell r="C1755" t="str">
            <v/>
          </cell>
          <cell r="D1755" t="str">
            <v>Vũ Văn</v>
          </cell>
          <cell r="E1755" t="str">
            <v>Phê</v>
          </cell>
          <cell r="F1755">
            <v>25</v>
          </cell>
          <cell r="G1755" t="str">
            <v>Tổ Giảng đường</v>
          </cell>
          <cell r="H1755" t="str">
            <v>Công ty TNHH MTV Đầu tư PT và DV Học viện Nông nghiệp Việt Nam</v>
          </cell>
          <cell r="I1755" t="str">
            <v/>
          </cell>
          <cell r="J1755">
            <v>3.63</v>
          </cell>
          <cell r="K1755">
            <v>0.13</v>
          </cell>
          <cell r="L1755" t="str">
            <v>01-Oct-08</v>
          </cell>
          <cell r="M1755" t="str">
            <v>01-Apr-76</v>
          </cell>
          <cell r="N1755">
            <v>7</v>
          </cell>
          <cell r="O1755" t="str">
            <v>2513</v>
          </cell>
          <cell r="P1755" t="str">
            <v>2513</v>
          </cell>
          <cell r="Q1755" t="str">
            <v>01.007</v>
          </cell>
          <cell r="R1755" t="str">
            <v>01.007</v>
          </cell>
          <cell r="S1755" t="str">
            <v/>
          </cell>
        </row>
        <row r="1756">
          <cell r="B1756" t="str">
            <v/>
          </cell>
          <cell r="C1756" t="str">
            <v/>
          </cell>
          <cell r="D1756" t="str">
            <v>Nguyễn Thị</v>
          </cell>
          <cell r="E1756" t="str">
            <v>Hà</v>
          </cell>
          <cell r="F1756">
            <v>25</v>
          </cell>
          <cell r="G1756" t="str">
            <v>Tổ Giảng đường</v>
          </cell>
          <cell r="H1756" t="str">
            <v>Công ty TNHH MTV Đầu tư PT và DV Học viện Nông nghiệp Việt Nam</v>
          </cell>
          <cell r="I1756" t="str">
            <v/>
          </cell>
          <cell r="J1756">
            <v>3.63</v>
          </cell>
          <cell r="K1756">
            <v>0.11</v>
          </cell>
          <cell r="L1756" t="str">
            <v>01-Dec-08</v>
          </cell>
          <cell r="M1756" t="str">
            <v>20-Sep-76</v>
          </cell>
          <cell r="N1756">
            <v>7</v>
          </cell>
          <cell r="O1756" t="str">
            <v>2513</v>
          </cell>
          <cell r="P1756" t="str">
            <v>2513</v>
          </cell>
          <cell r="Q1756" t="str">
            <v>01.007</v>
          </cell>
          <cell r="R1756" t="str">
            <v>01.007</v>
          </cell>
          <cell r="S1756" t="str">
            <v/>
          </cell>
        </row>
        <row r="1757">
          <cell r="B1757" t="str">
            <v/>
          </cell>
          <cell r="C1757" t="str">
            <v/>
          </cell>
          <cell r="D1757" t="str">
            <v>Nguyễn Thị</v>
          </cell>
          <cell r="E1757" t="str">
            <v>Hòa</v>
          </cell>
          <cell r="F1757">
            <v>25</v>
          </cell>
          <cell r="G1757" t="str">
            <v>Tổ Giảng đường</v>
          </cell>
          <cell r="H1757" t="str">
            <v>Công ty TNHH MTV Đầu tư PT và DV Học viện Nông nghiệp Việt Nam</v>
          </cell>
          <cell r="I1757" t="str">
            <v/>
          </cell>
          <cell r="J1757">
            <v>3.63</v>
          </cell>
          <cell r="K1757">
            <v>0.1</v>
          </cell>
          <cell r="L1757" t="str">
            <v>01-Dec-08</v>
          </cell>
          <cell r="M1757" t="str">
            <v>01-Jan-80</v>
          </cell>
          <cell r="N1757">
            <v>7</v>
          </cell>
          <cell r="O1757" t="str">
            <v>2513</v>
          </cell>
          <cell r="P1757" t="str">
            <v>2513</v>
          </cell>
          <cell r="Q1757" t="str">
            <v>01.007</v>
          </cell>
          <cell r="R1757" t="str">
            <v>01.007</v>
          </cell>
          <cell r="S1757" t="str">
            <v/>
          </cell>
        </row>
        <row r="1758">
          <cell r="B1758" t="str">
            <v/>
          </cell>
          <cell r="C1758" t="str">
            <v>3120215008380</v>
          </cell>
          <cell r="D1758" t="str">
            <v>Dương Thị</v>
          </cell>
          <cell r="E1758" t="str">
            <v>Tiến</v>
          </cell>
          <cell r="F1758">
            <v>25</v>
          </cell>
          <cell r="G1758" t="str">
            <v>Tổ Giảng đường</v>
          </cell>
          <cell r="H1758" t="str">
            <v>Văn phòng Học viện</v>
          </cell>
          <cell r="I1758" t="str">
            <v>Giáo viên mầm non chính</v>
          </cell>
          <cell r="J1758">
            <v>4.8899999999999997</v>
          </cell>
          <cell r="K1758">
            <v>0.09</v>
          </cell>
          <cell r="L1758" t="str">
            <v>01-Aug-17</v>
          </cell>
          <cell r="M1758" t="str">
            <v>01-Aug-05</v>
          </cell>
          <cell r="N1758">
            <v>5</v>
          </cell>
          <cell r="O1758" t="str">
            <v>2513</v>
          </cell>
          <cell r="P1758" t="str">
            <v>2513</v>
          </cell>
          <cell r="Q1758" t="str">
            <v>15a.206</v>
          </cell>
          <cell r="R1758" t="str">
            <v>15a.206</v>
          </cell>
          <cell r="S1758" t="str">
            <v/>
          </cell>
        </row>
        <row r="1759">
          <cell r="B1759" t="str">
            <v/>
          </cell>
          <cell r="C1759" t="str">
            <v>3120215049601</v>
          </cell>
          <cell r="D1759" t="str">
            <v>Phạm Thị</v>
          </cell>
          <cell r="E1759" t="str">
            <v>Tâm</v>
          </cell>
          <cell r="F1759">
            <v>25</v>
          </cell>
          <cell r="G1759" t="str">
            <v>Tổ Giảng đường</v>
          </cell>
          <cell r="H1759" t="str">
            <v>Văn phòng Học viện</v>
          </cell>
          <cell r="I1759" t="str">
            <v>Nhân viên phục vụ</v>
          </cell>
          <cell r="J1759">
            <v>1.54</v>
          </cell>
          <cell r="K1759">
            <v>0</v>
          </cell>
          <cell r="L1759" t="str">
            <v>01-Oct-20</v>
          </cell>
          <cell r="M1759" t="str">
            <v>01-Oct-16</v>
          </cell>
          <cell r="N1759">
            <v>8</v>
          </cell>
          <cell r="O1759" t="str">
            <v>2513</v>
          </cell>
          <cell r="P1759" t="str">
            <v>2513</v>
          </cell>
          <cell r="Q1759" t="str">
            <v>01.009</v>
          </cell>
          <cell r="R1759" t="str">
            <v>01.009</v>
          </cell>
          <cell r="S1759" t="str">
            <v/>
          </cell>
        </row>
        <row r="1760">
          <cell r="B1760" t="str">
            <v/>
          </cell>
          <cell r="C1760" t="str">
            <v>3120215049630</v>
          </cell>
          <cell r="D1760" t="str">
            <v>Nguyễn Thị</v>
          </cell>
          <cell r="E1760" t="str">
            <v>Nga</v>
          </cell>
          <cell r="F1760">
            <v>25</v>
          </cell>
          <cell r="G1760" t="str">
            <v>Tổ Giảng đường</v>
          </cell>
          <cell r="H1760" t="str">
            <v>Văn phòng Học viện</v>
          </cell>
          <cell r="I1760" t="str">
            <v>Nhân viên phục vụ</v>
          </cell>
          <cell r="J1760">
            <v>1.54</v>
          </cell>
          <cell r="K1760">
            <v>0</v>
          </cell>
          <cell r="L1760" t="str">
            <v>01-Oct-20</v>
          </cell>
          <cell r="M1760" t="str">
            <v>01-Oct-16</v>
          </cell>
          <cell r="N1760">
            <v>8</v>
          </cell>
          <cell r="O1760" t="str">
            <v>2513</v>
          </cell>
          <cell r="P1760" t="str">
            <v>2513</v>
          </cell>
          <cell r="Q1760" t="str">
            <v>01.009</v>
          </cell>
          <cell r="R1760" t="str">
            <v>01.009</v>
          </cell>
          <cell r="S1760" t="str">
            <v/>
          </cell>
        </row>
        <row r="1761">
          <cell r="B1761" t="str">
            <v/>
          </cell>
          <cell r="C1761" t="str">
            <v>3120215049653</v>
          </cell>
          <cell r="D1761" t="str">
            <v>Lại Thị</v>
          </cell>
          <cell r="E1761" t="str">
            <v>Oanh</v>
          </cell>
          <cell r="F1761">
            <v>25</v>
          </cell>
          <cell r="G1761" t="str">
            <v>Tổ Giảng đường</v>
          </cell>
          <cell r="H1761" t="str">
            <v>Văn phòng Học viện</v>
          </cell>
          <cell r="I1761" t="str">
            <v>Nhân viên phục vụ</v>
          </cell>
          <cell r="J1761">
            <v>1.54</v>
          </cell>
          <cell r="K1761">
            <v>0</v>
          </cell>
          <cell r="L1761" t="str">
            <v>01-Oct-20</v>
          </cell>
          <cell r="M1761" t="str">
            <v>01-Oct-16</v>
          </cell>
          <cell r="N1761">
            <v>8</v>
          </cell>
          <cell r="O1761" t="str">
            <v>2513</v>
          </cell>
          <cell r="P1761" t="str">
            <v>2513</v>
          </cell>
          <cell r="Q1761" t="str">
            <v>01.009</v>
          </cell>
          <cell r="R1761" t="str">
            <v>01.009</v>
          </cell>
          <cell r="S1761" t="str">
            <v/>
          </cell>
        </row>
        <row r="1762">
          <cell r="B1762" t="str">
            <v/>
          </cell>
          <cell r="C1762" t="str">
            <v>3120205919365</v>
          </cell>
          <cell r="D1762" t="str">
            <v>Lê Thị</v>
          </cell>
          <cell r="E1762" t="str">
            <v>Chiên</v>
          </cell>
          <cell r="F1762">
            <v>25</v>
          </cell>
          <cell r="G1762" t="str">
            <v>Tổ Giảng đường</v>
          </cell>
          <cell r="H1762" t="str">
            <v>Văn phòng Học viện</v>
          </cell>
          <cell r="I1762" t="str">
            <v>Nhân viên phục vụ</v>
          </cell>
          <cell r="J1762">
            <v>1.54</v>
          </cell>
          <cell r="K1762">
            <v>0</v>
          </cell>
          <cell r="L1762" t="str">
            <v>01-Feb-21</v>
          </cell>
          <cell r="M1762" t="str">
            <v>01-Feb-17</v>
          </cell>
          <cell r="N1762">
            <v>8</v>
          </cell>
          <cell r="O1762" t="str">
            <v>2513</v>
          </cell>
          <cell r="P1762" t="str">
            <v>2513</v>
          </cell>
          <cell r="Q1762" t="str">
            <v>01.009</v>
          </cell>
          <cell r="R1762" t="str">
            <v>01.009</v>
          </cell>
          <cell r="S1762" t="str">
            <v/>
          </cell>
        </row>
        <row r="1763">
          <cell r="B1763" t="str">
            <v/>
          </cell>
          <cell r="C1763" t="str">
            <v>3120205919450</v>
          </cell>
          <cell r="D1763" t="str">
            <v>Nguyễn Thị</v>
          </cell>
          <cell r="E1763" t="str">
            <v>Giỏi</v>
          </cell>
          <cell r="F1763">
            <v>25</v>
          </cell>
          <cell r="G1763" t="str">
            <v>Tổ Giảng đường</v>
          </cell>
          <cell r="H1763" t="str">
            <v>Văn phòng Học viện</v>
          </cell>
          <cell r="I1763" t="str">
            <v>Nhân viên phục vụ</v>
          </cell>
          <cell r="J1763">
            <v>1.54</v>
          </cell>
          <cell r="K1763">
            <v>0</v>
          </cell>
          <cell r="L1763" t="str">
            <v>01-Oct-20</v>
          </cell>
          <cell r="M1763" t="str">
            <v>01-Oct-16</v>
          </cell>
          <cell r="N1763">
            <v>8</v>
          </cell>
          <cell r="O1763" t="str">
            <v>2513</v>
          </cell>
          <cell r="P1763" t="str">
            <v>2513</v>
          </cell>
          <cell r="Q1763" t="str">
            <v>01.009</v>
          </cell>
          <cell r="R1763" t="str">
            <v>01.009</v>
          </cell>
          <cell r="S1763" t="str">
            <v/>
          </cell>
        </row>
        <row r="1764">
          <cell r="B1764" t="str">
            <v/>
          </cell>
          <cell r="C1764" t="str">
            <v>3120215049660</v>
          </cell>
          <cell r="D1764" t="str">
            <v>Lại Thị</v>
          </cell>
          <cell r="E1764" t="str">
            <v>Yên</v>
          </cell>
          <cell r="F1764">
            <v>25</v>
          </cell>
          <cell r="G1764" t="str">
            <v>Tổ Giảng đường</v>
          </cell>
          <cell r="H1764" t="str">
            <v>Văn phòng Học viện</v>
          </cell>
          <cell r="I1764" t="str">
            <v>Nhân viên phục vụ</v>
          </cell>
          <cell r="J1764">
            <v>1.36</v>
          </cell>
          <cell r="K1764">
            <v>0</v>
          </cell>
          <cell r="L1764" t="str">
            <v>01-Oct-18</v>
          </cell>
          <cell r="M1764" t="str">
            <v>01-Oct-16</v>
          </cell>
          <cell r="N1764">
            <v>8</v>
          </cell>
          <cell r="O1764" t="str">
            <v>2513</v>
          </cell>
          <cell r="P1764" t="str">
            <v>2513</v>
          </cell>
          <cell r="Q1764" t="str">
            <v>01.009</v>
          </cell>
          <cell r="R1764" t="str">
            <v>01.009</v>
          </cell>
          <cell r="S1764" t="str">
            <v/>
          </cell>
        </row>
        <row r="1765">
          <cell r="B1765" t="str">
            <v/>
          </cell>
          <cell r="C1765" t="str">
            <v>3120215007568</v>
          </cell>
          <cell r="D1765" t="str">
            <v>Nguyễn Thị</v>
          </cell>
          <cell r="E1765" t="str">
            <v>Liên</v>
          </cell>
          <cell r="F1765">
            <v>25</v>
          </cell>
          <cell r="G1765" t="str">
            <v>Tổ Môi trường</v>
          </cell>
          <cell r="H1765" t="str">
            <v>Công ty TNHH MTV Đầu tư PT và DV Học viện Nông nghiệp Việt Nam</v>
          </cell>
          <cell r="I1765" t="str">
            <v/>
          </cell>
          <cell r="J1765">
            <v>3.63</v>
          </cell>
          <cell r="K1765">
            <v>0.1</v>
          </cell>
          <cell r="L1765" t="str">
            <v>01-Dec-09</v>
          </cell>
          <cell r="M1765" t="str">
            <v>01-Sep-82</v>
          </cell>
          <cell r="N1765">
            <v>7</v>
          </cell>
          <cell r="O1765" t="str">
            <v>2514</v>
          </cell>
          <cell r="P1765" t="str">
            <v>2514</v>
          </cell>
          <cell r="Q1765" t="str">
            <v>01.007</v>
          </cell>
          <cell r="R1765" t="str">
            <v>01.007</v>
          </cell>
          <cell r="S1765" t="str">
            <v/>
          </cell>
        </row>
        <row r="1766">
          <cell r="B1766" t="str">
            <v/>
          </cell>
          <cell r="C1766" t="str">
            <v>3120215007516</v>
          </cell>
          <cell r="D1766" t="str">
            <v>Lê Tiến</v>
          </cell>
          <cell r="E1766" t="str">
            <v>Tuyến</v>
          </cell>
          <cell r="F1766">
            <v>25</v>
          </cell>
          <cell r="G1766" t="str">
            <v>Tổ Môi trường</v>
          </cell>
          <cell r="H1766" t="str">
            <v>Công ty TNHH MTV Đầu tư PT và DV Học viện Nông nghiệp Việt Nam</v>
          </cell>
          <cell r="I1766" t="str">
            <v/>
          </cell>
          <cell r="J1766">
            <v>3.63</v>
          </cell>
          <cell r="K1766">
            <v>0.14000000000000001</v>
          </cell>
          <cell r="L1766" t="str">
            <v>01-Dec-09</v>
          </cell>
          <cell r="M1766" t="str">
            <v>01-Jun-76</v>
          </cell>
          <cell r="N1766">
            <v>7</v>
          </cell>
          <cell r="O1766" t="str">
            <v>2514</v>
          </cell>
          <cell r="P1766" t="str">
            <v>2514</v>
          </cell>
          <cell r="Q1766" t="str">
            <v>01.007</v>
          </cell>
          <cell r="R1766" t="str">
            <v>01.007</v>
          </cell>
          <cell r="S1766" t="str">
            <v/>
          </cell>
        </row>
        <row r="1767">
          <cell r="B1767" t="str">
            <v/>
          </cell>
          <cell r="C1767" t="str">
            <v>3120215007522</v>
          </cell>
          <cell r="D1767" t="str">
            <v>Nguyễn Huy</v>
          </cell>
          <cell r="E1767" t="str">
            <v>Tưởng</v>
          </cell>
          <cell r="F1767">
            <v>25</v>
          </cell>
          <cell r="G1767" t="str">
            <v>Tổ Môi trường</v>
          </cell>
          <cell r="H1767" t="str">
            <v>Công ty TNHH MTV Đầu tư PT và DV Học viện Nông nghiệp Việt Nam</v>
          </cell>
          <cell r="I1767" t="str">
            <v/>
          </cell>
          <cell r="J1767">
            <v>3.63</v>
          </cell>
          <cell r="K1767">
            <v>0.16</v>
          </cell>
          <cell r="L1767" t="str">
            <v>01-Sep-09</v>
          </cell>
          <cell r="M1767" t="str">
            <v>01-Aug-76</v>
          </cell>
          <cell r="N1767">
            <v>7</v>
          </cell>
          <cell r="O1767" t="str">
            <v>2514</v>
          </cell>
          <cell r="P1767" t="str">
            <v>2514</v>
          </cell>
          <cell r="Q1767" t="str">
            <v>01.007</v>
          </cell>
          <cell r="R1767" t="str">
            <v>01.007</v>
          </cell>
          <cell r="S1767" t="str">
            <v/>
          </cell>
        </row>
        <row r="1768">
          <cell r="B1768" t="str">
            <v/>
          </cell>
          <cell r="C1768" t="str">
            <v>3120215008590</v>
          </cell>
          <cell r="D1768" t="str">
            <v>Nguyễn Thị Kim</v>
          </cell>
          <cell r="E1768" t="str">
            <v>Minh</v>
          </cell>
          <cell r="F1768">
            <v>25</v>
          </cell>
          <cell r="G1768" t="str">
            <v>Tổ Môi trường</v>
          </cell>
          <cell r="H1768" t="str">
            <v>Công ty TNHH MTV Đầu tư PT và DV Học viện Nông nghiệp Việt Nam</v>
          </cell>
          <cell r="I1768" t="str">
            <v>Nhân viên kỹ thuật</v>
          </cell>
          <cell r="J1768">
            <v>3.63</v>
          </cell>
          <cell r="K1768">
            <v>0.18</v>
          </cell>
          <cell r="L1768" t="str">
            <v>01-Dec-13</v>
          </cell>
          <cell r="M1768" t="str">
            <v>01-Jan-77</v>
          </cell>
          <cell r="N1768">
            <v>7</v>
          </cell>
          <cell r="O1768" t="str">
            <v>2514</v>
          </cell>
          <cell r="P1768" t="str">
            <v>2514</v>
          </cell>
          <cell r="Q1768" t="str">
            <v>01.007</v>
          </cell>
          <cell r="R1768" t="str">
            <v>01.007</v>
          </cell>
          <cell r="S1768" t="str">
            <v/>
          </cell>
        </row>
        <row r="1769">
          <cell r="B1769" t="str">
            <v/>
          </cell>
          <cell r="C1769" t="str">
            <v>3120215007545</v>
          </cell>
          <cell r="D1769" t="str">
            <v>Nguyễn Văn</v>
          </cell>
          <cell r="E1769" t="str">
            <v>Bản</v>
          </cell>
          <cell r="F1769">
            <v>25</v>
          </cell>
          <cell r="G1769" t="str">
            <v>Tổ Môi trường</v>
          </cell>
          <cell r="H1769" t="str">
            <v>Công ty TNHH MTV Đầu tư PT và DV Học viện Nông nghiệp Việt Nam</v>
          </cell>
          <cell r="I1769" t="str">
            <v/>
          </cell>
          <cell r="J1769">
            <v>3.63</v>
          </cell>
          <cell r="K1769">
            <v>0.13</v>
          </cell>
          <cell r="L1769" t="str">
            <v>01-Sep-09</v>
          </cell>
          <cell r="M1769" t="str">
            <v>01-Jul-76</v>
          </cell>
          <cell r="N1769">
            <v>7</v>
          </cell>
          <cell r="O1769" t="str">
            <v>2514</v>
          </cell>
          <cell r="P1769" t="str">
            <v>2514</v>
          </cell>
          <cell r="Q1769" t="str">
            <v>01.007</v>
          </cell>
          <cell r="R1769" t="str">
            <v>01.007</v>
          </cell>
          <cell r="S1769" t="str">
            <v/>
          </cell>
        </row>
        <row r="1770">
          <cell r="B1770" t="str">
            <v/>
          </cell>
          <cell r="C1770" t="str">
            <v>3120215007370</v>
          </cell>
          <cell r="D1770" t="str">
            <v>Lê Thị</v>
          </cell>
          <cell r="E1770" t="str">
            <v>Chiến</v>
          </cell>
          <cell r="F1770">
            <v>25</v>
          </cell>
          <cell r="G1770" t="str">
            <v>Tổ Môi trường</v>
          </cell>
          <cell r="H1770" t="str">
            <v>Công ty TNHH MTV Đầu tư PT và DV Học viện Nông nghiệp Việt Nam</v>
          </cell>
          <cell r="I1770" t="str">
            <v>Nhân viên kỹ thuật</v>
          </cell>
          <cell r="J1770">
            <v>3.63</v>
          </cell>
          <cell r="K1770">
            <v>0.14000000000000001</v>
          </cell>
          <cell r="L1770" t="str">
            <v>01-Dec-13</v>
          </cell>
          <cell r="M1770" t="str">
            <v>01-Jun-80</v>
          </cell>
          <cell r="N1770">
            <v>7</v>
          </cell>
          <cell r="O1770" t="str">
            <v>2514</v>
          </cell>
          <cell r="P1770" t="str">
            <v>2514</v>
          </cell>
          <cell r="Q1770" t="str">
            <v>01.007</v>
          </cell>
          <cell r="R1770" t="str">
            <v>01.007</v>
          </cell>
          <cell r="S1770" t="str">
            <v/>
          </cell>
        </row>
        <row r="1771">
          <cell r="B1771" t="str">
            <v/>
          </cell>
          <cell r="C1771" t="str">
            <v>3120215007358</v>
          </cell>
          <cell r="D1771" t="str">
            <v>Phùng Kim</v>
          </cell>
          <cell r="E1771" t="str">
            <v>Thoa</v>
          </cell>
          <cell r="F1771">
            <v>25</v>
          </cell>
          <cell r="G1771" t="str">
            <v>Tổ Môi trường</v>
          </cell>
          <cell r="H1771" t="str">
            <v>Công ty TNHH MTV Đầu tư PT và DV Học viện Nông nghiệp Việt Nam</v>
          </cell>
          <cell r="I1771" t="str">
            <v/>
          </cell>
          <cell r="J1771">
            <v>3.63</v>
          </cell>
          <cell r="K1771">
            <v>0.12</v>
          </cell>
          <cell r="L1771" t="str">
            <v>01-Dec-10</v>
          </cell>
          <cell r="M1771" t="str">
            <v>01-Dec-77</v>
          </cell>
          <cell r="N1771">
            <v>7</v>
          </cell>
          <cell r="O1771" t="str">
            <v>2514</v>
          </cell>
          <cell r="P1771" t="str">
            <v>2514</v>
          </cell>
          <cell r="Q1771" t="str">
            <v>01.007</v>
          </cell>
          <cell r="R1771" t="str">
            <v>01.007</v>
          </cell>
          <cell r="S1771" t="str">
            <v/>
          </cell>
        </row>
        <row r="1772">
          <cell r="B1772" t="str">
            <v/>
          </cell>
          <cell r="C1772" t="str">
            <v>3120215000995</v>
          </cell>
          <cell r="D1772" t="str">
            <v>Đặng Văn</v>
          </cell>
          <cell r="E1772" t="str">
            <v>Đính</v>
          </cell>
          <cell r="F1772">
            <v>25</v>
          </cell>
          <cell r="G1772" t="str">
            <v>Tổ Môi trường</v>
          </cell>
          <cell r="H1772" t="str">
            <v>Công ty TNHH MTV Đầu tư PT và DV Học viện Nông nghiệp Việt Nam</v>
          </cell>
          <cell r="I1772" t="str">
            <v>Nhân viên kỹ thuật</v>
          </cell>
          <cell r="J1772">
            <v>3.63</v>
          </cell>
          <cell r="K1772">
            <v>0.14000000000000001</v>
          </cell>
          <cell r="L1772" t="str">
            <v>01-Dec-15</v>
          </cell>
          <cell r="M1772" t="str">
            <v>01-Nov-82</v>
          </cell>
          <cell r="N1772">
            <v>7</v>
          </cell>
          <cell r="O1772" t="str">
            <v>2514</v>
          </cell>
          <cell r="P1772" t="str">
            <v>2514</v>
          </cell>
          <cell r="Q1772" t="str">
            <v>01.007</v>
          </cell>
          <cell r="R1772" t="str">
            <v>01.007</v>
          </cell>
          <cell r="S1772" t="str">
            <v/>
          </cell>
        </row>
        <row r="1773">
          <cell r="B1773" t="str">
            <v/>
          </cell>
          <cell r="C1773" t="str">
            <v>3120215007597</v>
          </cell>
          <cell r="D1773" t="str">
            <v>Nguyễn Thị Hồng</v>
          </cell>
          <cell r="E1773" t="str">
            <v>Sa</v>
          </cell>
          <cell r="F1773">
            <v>25</v>
          </cell>
          <cell r="G1773" t="str">
            <v>Tổ Môi trường</v>
          </cell>
          <cell r="H1773" t="str">
            <v>Công ty TNHH MTV Đầu tư PT và DV Học viện Nông nghiệp Việt Nam</v>
          </cell>
          <cell r="I1773" t="str">
            <v/>
          </cell>
          <cell r="J1773">
            <v>3.63</v>
          </cell>
          <cell r="K1773">
            <v>7.0000000000000007E-2</v>
          </cell>
          <cell r="L1773" t="str">
            <v>01-Dec-09</v>
          </cell>
          <cell r="M1773" t="str">
            <v>01-Jan-77</v>
          </cell>
          <cell r="N1773">
            <v>7</v>
          </cell>
          <cell r="O1773" t="str">
            <v>2514</v>
          </cell>
          <cell r="P1773" t="str">
            <v>2514</v>
          </cell>
          <cell r="Q1773" t="str">
            <v>01.007</v>
          </cell>
          <cell r="R1773" t="str">
            <v>01.007</v>
          </cell>
          <cell r="S1773" t="str">
            <v/>
          </cell>
        </row>
        <row r="1774">
          <cell r="B1774" t="str">
            <v/>
          </cell>
          <cell r="C1774" t="str">
            <v>3120215007539</v>
          </cell>
          <cell r="D1774" t="str">
            <v>Hoàng Tiến</v>
          </cell>
          <cell r="E1774" t="str">
            <v>Nhật</v>
          </cell>
          <cell r="F1774">
            <v>25</v>
          </cell>
          <cell r="G1774" t="str">
            <v>Tổ Môi trường</v>
          </cell>
          <cell r="H1774" t="str">
            <v>Công ty TNHH MTV Đầu tư PT và DV Học viện Nông nghiệp Việt Nam</v>
          </cell>
          <cell r="I1774" t="str">
            <v>Nhân viên kỹ thuật</v>
          </cell>
          <cell r="J1774">
            <v>3.63</v>
          </cell>
          <cell r="K1774">
            <v>0.18</v>
          </cell>
          <cell r="L1774" t="str">
            <v>01-Dec-15</v>
          </cell>
          <cell r="M1774" t="str">
            <v>01-Mar-85</v>
          </cell>
          <cell r="N1774">
            <v>7</v>
          </cell>
          <cell r="O1774" t="str">
            <v>2514</v>
          </cell>
          <cell r="P1774" t="str">
            <v>2514</v>
          </cell>
          <cell r="Q1774" t="str">
            <v>01.007</v>
          </cell>
          <cell r="R1774" t="str">
            <v>01.007</v>
          </cell>
          <cell r="S1774" t="str">
            <v/>
          </cell>
        </row>
        <row r="1775">
          <cell r="B1775" t="str">
            <v/>
          </cell>
          <cell r="C1775" t="str">
            <v>3120215007580</v>
          </cell>
          <cell r="D1775" t="str">
            <v>Trần Thế</v>
          </cell>
          <cell r="E1775" t="str">
            <v>Hùng</v>
          </cell>
          <cell r="F1775">
            <v>25</v>
          </cell>
          <cell r="G1775" t="str">
            <v>Tổ Môi trường</v>
          </cell>
          <cell r="H1775" t="str">
            <v>Văn phòng Học viện</v>
          </cell>
          <cell r="I1775" t="str">
            <v>Nhân viên kỹ thuật</v>
          </cell>
          <cell r="J1775">
            <v>3.63</v>
          </cell>
          <cell r="K1775">
            <v>0.11</v>
          </cell>
          <cell r="L1775" t="str">
            <v>01-Dec-17</v>
          </cell>
          <cell r="M1775" t="str">
            <v>01-Jan-85</v>
          </cell>
          <cell r="N1775">
            <v>7</v>
          </cell>
          <cell r="O1775" t="str">
            <v>2514</v>
          </cell>
          <cell r="P1775" t="str">
            <v>2514</v>
          </cell>
          <cell r="Q1775" t="str">
            <v>01.007</v>
          </cell>
          <cell r="R1775" t="str">
            <v>01.007</v>
          </cell>
          <cell r="S1775" t="str">
            <v/>
          </cell>
        </row>
        <row r="1776">
          <cell r="B1776" t="str">
            <v/>
          </cell>
          <cell r="C1776" t="str">
            <v>3120215007574</v>
          </cell>
          <cell r="D1776" t="str">
            <v>Nguyễn Đắc</v>
          </cell>
          <cell r="E1776" t="str">
            <v>Minh</v>
          </cell>
          <cell r="F1776">
            <v>25</v>
          </cell>
          <cell r="G1776" t="str">
            <v>Tổ Môi trường</v>
          </cell>
          <cell r="H1776" t="str">
            <v>Văn phòng Học viện</v>
          </cell>
          <cell r="I1776" t="str">
            <v>Nhân viên kỹ thuật</v>
          </cell>
          <cell r="J1776">
            <v>3.63</v>
          </cell>
          <cell r="K1776">
            <v>0.15</v>
          </cell>
          <cell r="L1776" t="str">
            <v>01-Dec-17</v>
          </cell>
          <cell r="M1776" t="str">
            <v>01-Dec-86</v>
          </cell>
          <cell r="N1776">
            <v>7</v>
          </cell>
          <cell r="O1776" t="str">
            <v>2514</v>
          </cell>
          <cell r="P1776" t="str">
            <v>2514</v>
          </cell>
          <cell r="Q1776" t="str">
            <v>01.007</v>
          </cell>
          <cell r="R1776" t="str">
            <v>01.007</v>
          </cell>
          <cell r="S1776" t="str">
            <v/>
          </cell>
        </row>
        <row r="1777">
          <cell r="B1777" t="str">
            <v/>
          </cell>
          <cell r="C1777" t="str">
            <v>3120205902884</v>
          </cell>
          <cell r="D1777" t="str">
            <v>Trịnh Thị</v>
          </cell>
          <cell r="E1777" t="str">
            <v>Đượm</v>
          </cell>
          <cell r="F1777">
            <v>25</v>
          </cell>
          <cell r="G1777" t="str">
            <v>Tổ Môi trường</v>
          </cell>
          <cell r="H1777" t="str">
            <v>Văn phòng Học viện</v>
          </cell>
          <cell r="I1777" t="str">
            <v>Nhân viên phục vụ</v>
          </cell>
          <cell r="J1777">
            <v>1.9</v>
          </cell>
          <cell r="K1777">
            <v>0</v>
          </cell>
          <cell r="L1777" t="str">
            <v>01-Oct-18</v>
          </cell>
          <cell r="M1777" t="str">
            <v>01-Oct-16</v>
          </cell>
          <cell r="N1777">
            <v>8</v>
          </cell>
          <cell r="O1777" t="str">
            <v>2514</v>
          </cell>
          <cell r="P1777" t="str">
            <v>2514</v>
          </cell>
          <cell r="Q1777" t="str">
            <v>01.009</v>
          </cell>
          <cell r="R1777" t="str">
            <v>01.009</v>
          </cell>
          <cell r="S1777" t="str">
            <v/>
          </cell>
        </row>
        <row r="1778">
          <cell r="B1778" t="str">
            <v/>
          </cell>
          <cell r="C1778" t="str">
            <v>3120205902826</v>
          </cell>
          <cell r="D1778" t="str">
            <v>Vũ Thị</v>
          </cell>
          <cell r="E1778" t="str">
            <v>Ly</v>
          </cell>
          <cell r="F1778">
            <v>25</v>
          </cell>
          <cell r="G1778" t="str">
            <v>Tổ Môi trường</v>
          </cell>
          <cell r="H1778" t="str">
            <v>Văn phòng Học viện</v>
          </cell>
          <cell r="I1778" t="str">
            <v>Nhân viên phục vụ</v>
          </cell>
          <cell r="J1778">
            <v>2.08</v>
          </cell>
          <cell r="K1778">
            <v>0</v>
          </cell>
          <cell r="L1778" t="str">
            <v>01-Oct-20</v>
          </cell>
          <cell r="M1778" t="str">
            <v>01-Oct-16</v>
          </cell>
          <cell r="N1778">
            <v>8</v>
          </cell>
          <cell r="O1778" t="str">
            <v>2514</v>
          </cell>
          <cell r="P1778" t="str">
            <v>2514</v>
          </cell>
          <cell r="Q1778" t="str">
            <v>01.009</v>
          </cell>
          <cell r="R1778" t="str">
            <v>01.009</v>
          </cell>
          <cell r="S1778" t="str">
            <v/>
          </cell>
        </row>
        <row r="1779">
          <cell r="B1779" t="str">
            <v/>
          </cell>
          <cell r="C1779" t="str">
            <v>3120205902832</v>
          </cell>
          <cell r="D1779" t="str">
            <v>Nguyễn Thị</v>
          </cell>
          <cell r="E1779" t="str">
            <v>Tần</v>
          </cell>
          <cell r="F1779">
            <v>25</v>
          </cell>
          <cell r="G1779" t="str">
            <v>Tổ Môi trường</v>
          </cell>
          <cell r="H1779" t="str">
            <v>Văn phòng Học viện</v>
          </cell>
          <cell r="I1779" t="str">
            <v>Nhân viên phục vụ</v>
          </cell>
          <cell r="J1779">
            <v>2.08</v>
          </cell>
          <cell r="K1779">
            <v>0</v>
          </cell>
          <cell r="L1779" t="str">
            <v>01-Oct-20</v>
          </cell>
          <cell r="M1779" t="str">
            <v>01-Oct-16</v>
          </cell>
          <cell r="N1779">
            <v>8</v>
          </cell>
          <cell r="O1779" t="str">
            <v>2514</v>
          </cell>
          <cell r="P1779" t="str">
            <v>2514</v>
          </cell>
          <cell r="Q1779" t="str">
            <v>01.009</v>
          </cell>
          <cell r="R1779" t="str">
            <v>01.009</v>
          </cell>
          <cell r="S1779" t="str">
            <v/>
          </cell>
        </row>
        <row r="1780">
          <cell r="B1780" t="str">
            <v/>
          </cell>
          <cell r="C1780" t="str">
            <v>3120205902849</v>
          </cell>
          <cell r="D1780" t="str">
            <v>Nguyễn Thị</v>
          </cell>
          <cell r="E1780" t="str">
            <v>Thoa</v>
          </cell>
          <cell r="F1780">
            <v>25</v>
          </cell>
          <cell r="G1780" t="str">
            <v>Tổ Môi trường</v>
          </cell>
          <cell r="H1780" t="str">
            <v>Văn phòng Học viện</v>
          </cell>
          <cell r="I1780" t="str">
            <v>Nhân viên phục vụ</v>
          </cell>
          <cell r="J1780">
            <v>2.08</v>
          </cell>
          <cell r="K1780">
            <v>0</v>
          </cell>
          <cell r="L1780" t="str">
            <v>01-Oct-20</v>
          </cell>
          <cell r="M1780" t="str">
            <v>01-Oct-16</v>
          </cell>
          <cell r="N1780">
            <v>8</v>
          </cell>
          <cell r="O1780" t="str">
            <v>2514</v>
          </cell>
          <cell r="P1780" t="str">
            <v>2514</v>
          </cell>
          <cell r="Q1780" t="str">
            <v>01.009</v>
          </cell>
          <cell r="R1780" t="str">
            <v>01.009</v>
          </cell>
          <cell r="S1780" t="str">
            <v/>
          </cell>
        </row>
        <row r="1781">
          <cell r="B1781" t="str">
            <v/>
          </cell>
          <cell r="C1781" t="str">
            <v>3120205915131</v>
          </cell>
          <cell r="D1781" t="str">
            <v>Khúc Thị Thanh</v>
          </cell>
          <cell r="E1781" t="str">
            <v>Hương</v>
          </cell>
          <cell r="F1781">
            <v>25</v>
          </cell>
          <cell r="G1781" t="str">
            <v>Tổ Môi trường</v>
          </cell>
          <cell r="H1781" t="str">
            <v>Văn phòng Học viện</v>
          </cell>
          <cell r="I1781" t="str">
            <v>Nhân viên phục vụ</v>
          </cell>
          <cell r="J1781">
            <v>2.08</v>
          </cell>
          <cell r="K1781">
            <v>0</v>
          </cell>
          <cell r="L1781" t="str">
            <v>01-Jan-21</v>
          </cell>
          <cell r="M1781" t="str">
            <v>01-Jan-17</v>
          </cell>
          <cell r="N1781">
            <v>8</v>
          </cell>
          <cell r="O1781" t="str">
            <v>2514</v>
          </cell>
          <cell r="P1781" t="str">
            <v>2514</v>
          </cell>
          <cell r="Q1781" t="str">
            <v>01.009</v>
          </cell>
          <cell r="R1781" t="str">
            <v>01.009</v>
          </cell>
          <cell r="S1781" t="str">
            <v/>
          </cell>
        </row>
        <row r="1782">
          <cell r="B1782" t="str">
            <v/>
          </cell>
          <cell r="C1782" t="str">
            <v>3120205915125</v>
          </cell>
          <cell r="D1782" t="str">
            <v>Nguyễn Thị</v>
          </cell>
          <cell r="E1782" t="str">
            <v>Thúy</v>
          </cell>
          <cell r="F1782">
            <v>25</v>
          </cell>
          <cell r="G1782" t="str">
            <v>Tổ Môi trường</v>
          </cell>
          <cell r="H1782" t="str">
            <v>Văn phòng Học viện</v>
          </cell>
          <cell r="I1782" t="str">
            <v>Nhân viên phục vụ</v>
          </cell>
          <cell r="J1782">
            <v>2.08</v>
          </cell>
          <cell r="K1782">
            <v>0</v>
          </cell>
          <cell r="L1782" t="str">
            <v>01-Jan-21</v>
          </cell>
          <cell r="M1782" t="str">
            <v>01-Jan-17</v>
          </cell>
          <cell r="N1782">
            <v>8</v>
          </cell>
          <cell r="O1782" t="str">
            <v>2514</v>
          </cell>
          <cell r="P1782" t="str">
            <v>2514</v>
          </cell>
          <cell r="Q1782" t="str">
            <v>01.009</v>
          </cell>
          <cell r="R1782" t="str">
            <v>01.009</v>
          </cell>
          <cell r="S1782" t="str">
            <v/>
          </cell>
        </row>
        <row r="1783">
          <cell r="B1783" t="str">
            <v/>
          </cell>
          <cell r="C1783" t="str">
            <v>3120215049387</v>
          </cell>
          <cell r="D1783" t="str">
            <v>Lê Minh</v>
          </cell>
          <cell r="E1783" t="str">
            <v>Tuấn</v>
          </cell>
          <cell r="F1783">
            <v>25</v>
          </cell>
          <cell r="G1783" t="str">
            <v>Tổ Môi trường</v>
          </cell>
          <cell r="H1783" t="str">
            <v>Văn phòng Học viện</v>
          </cell>
          <cell r="I1783" t="str">
            <v>Nhân viên phục vụ</v>
          </cell>
          <cell r="J1783">
            <v>1.54</v>
          </cell>
          <cell r="K1783">
            <v>0</v>
          </cell>
          <cell r="L1783" t="str">
            <v>01-Oct-20</v>
          </cell>
          <cell r="M1783" t="str">
            <v>01-Oct-16</v>
          </cell>
          <cell r="N1783">
            <v>8</v>
          </cell>
          <cell r="O1783" t="str">
            <v>2514</v>
          </cell>
          <cell r="P1783" t="str">
            <v>2514</v>
          </cell>
          <cell r="Q1783" t="str">
            <v>01.009</v>
          </cell>
          <cell r="R1783" t="str">
            <v>01.009</v>
          </cell>
          <cell r="S1783" t="str">
            <v/>
          </cell>
        </row>
        <row r="1784">
          <cell r="B1784" t="str">
            <v/>
          </cell>
          <cell r="C1784" t="str">
            <v>3120215049472</v>
          </cell>
          <cell r="D1784" t="str">
            <v>Nguyễn Thị Kim</v>
          </cell>
          <cell r="E1784" t="str">
            <v>Xuân</v>
          </cell>
          <cell r="F1784">
            <v>25</v>
          </cell>
          <cell r="G1784" t="str">
            <v>Tổ Môi trường</v>
          </cell>
          <cell r="H1784" t="str">
            <v>Văn phòng Học viện</v>
          </cell>
          <cell r="I1784" t="str">
            <v>Nhân viên phục vụ</v>
          </cell>
          <cell r="J1784">
            <v>1.54</v>
          </cell>
          <cell r="K1784">
            <v>0</v>
          </cell>
          <cell r="L1784" t="str">
            <v>01-Oct-20</v>
          </cell>
          <cell r="M1784" t="str">
            <v>01-Oct-16</v>
          </cell>
          <cell r="N1784">
            <v>8</v>
          </cell>
          <cell r="O1784" t="str">
            <v>2514</v>
          </cell>
          <cell r="P1784" t="str">
            <v>2514</v>
          </cell>
          <cell r="Q1784" t="str">
            <v>01.009</v>
          </cell>
          <cell r="R1784" t="str">
            <v>01.009</v>
          </cell>
          <cell r="S1784" t="str">
            <v/>
          </cell>
        </row>
        <row r="1785">
          <cell r="B1785" t="str">
            <v/>
          </cell>
          <cell r="C1785" t="str">
            <v>3120215051553</v>
          </cell>
          <cell r="D1785" t="str">
            <v>Lê Thị</v>
          </cell>
          <cell r="E1785" t="str">
            <v>Tính</v>
          </cell>
          <cell r="F1785">
            <v>25</v>
          </cell>
          <cell r="G1785" t="str">
            <v>Tổ Môi trường</v>
          </cell>
          <cell r="H1785" t="str">
            <v>Văn phòng Học viện</v>
          </cell>
          <cell r="I1785" t="str">
            <v>Nhân viên phục vụ</v>
          </cell>
          <cell r="J1785">
            <v>1.36</v>
          </cell>
          <cell r="K1785">
            <v>0</v>
          </cell>
          <cell r="L1785" t="str">
            <v>01-Oct-18</v>
          </cell>
          <cell r="M1785" t="str">
            <v>01-Oct-16</v>
          </cell>
          <cell r="N1785">
            <v>8</v>
          </cell>
          <cell r="O1785" t="str">
            <v>2514</v>
          </cell>
          <cell r="P1785" t="str">
            <v>2514</v>
          </cell>
          <cell r="Q1785" t="str">
            <v>01.009</v>
          </cell>
          <cell r="R1785" t="str">
            <v>01.009</v>
          </cell>
          <cell r="S1785" t="str">
            <v/>
          </cell>
        </row>
        <row r="1786">
          <cell r="B1786" t="str">
            <v/>
          </cell>
          <cell r="C1786" t="str">
            <v>3120215049495</v>
          </cell>
          <cell r="D1786" t="str">
            <v>Nguyễn Văn</v>
          </cell>
          <cell r="E1786" t="str">
            <v>Trường</v>
          </cell>
          <cell r="F1786">
            <v>25</v>
          </cell>
          <cell r="G1786" t="str">
            <v>Tổ Môi trường</v>
          </cell>
          <cell r="H1786" t="str">
            <v>Văn phòng Học viện</v>
          </cell>
          <cell r="I1786" t="str">
            <v>Nhân viên phục vụ</v>
          </cell>
          <cell r="J1786">
            <v>1.54</v>
          </cell>
          <cell r="K1786">
            <v>0</v>
          </cell>
          <cell r="L1786" t="str">
            <v>01-Oct-20</v>
          </cell>
          <cell r="M1786" t="str">
            <v>01-Oct-16</v>
          </cell>
          <cell r="N1786">
            <v>8</v>
          </cell>
          <cell r="O1786" t="str">
            <v>2514</v>
          </cell>
          <cell r="P1786" t="str">
            <v>2514</v>
          </cell>
          <cell r="Q1786" t="str">
            <v>01.009</v>
          </cell>
          <cell r="R1786" t="str">
            <v>01.009</v>
          </cell>
          <cell r="S1786" t="str">
            <v/>
          </cell>
        </row>
        <row r="1787">
          <cell r="B1787" t="str">
            <v/>
          </cell>
          <cell r="C1787" t="str">
            <v>3120215049545</v>
          </cell>
          <cell r="D1787" t="str">
            <v>Quản Thị</v>
          </cell>
          <cell r="E1787" t="str">
            <v>Trung</v>
          </cell>
          <cell r="F1787">
            <v>25</v>
          </cell>
          <cell r="G1787" t="str">
            <v>Tổ Môi trường</v>
          </cell>
          <cell r="H1787" t="str">
            <v>Văn phòng Học viện</v>
          </cell>
          <cell r="I1787" t="str">
            <v>Nhân viên phục vụ</v>
          </cell>
          <cell r="J1787">
            <v>1.54</v>
          </cell>
          <cell r="K1787">
            <v>0</v>
          </cell>
          <cell r="L1787" t="str">
            <v>01-Oct-20</v>
          </cell>
          <cell r="M1787" t="str">
            <v>01-Oct-16</v>
          </cell>
          <cell r="N1787">
            <v>8</v>
          </cell>
          <cell r="O1787" t="str">
            <v>2514</v>
          </cell>
          <cell r="P1787" t="str">
            <v>2514</v>
          </cell>
          <cell r="Q1787" t="str">
            <v>01.009</v>
          </cell>
          <cell r="R1787" t="str">
            <v>01.009</v>
          </cell>
          <cell r="S1787" t="str">
            <v/>
          </cell>
        </row>
        <row r="1788">
          <cell r="B1788" t="str">
            <v/>
          </cell>
          <cell r="C1788" t="str">
            <v>3120215049539</v>
          </cell>
          <cell r="D1788" t="str">
            <v>Hoàng Thị</v>
          </cell>
          <cell r="E1788" t="str">
            <v>Oanh</v>
          </cell>
          <cell r="F1788">
            <v>25</v>
          </cell>
          <cell r="G1788" t="str">
            <v>Tổ Môi trường</v>
          </cell>
          <cell r="H1788" t="str">
            <v>Bệnh viện Cây trồng</v>
          </cell>
          <cell r="I1788" t="str">
            <v>Nhân viên phục vụ</v>
          </cell>
          <cell r="J1788">
            <v>1.36</v>
          </cell>
          <cell r="K1788">
            <v>0</v>
          </cell>
          <cell r="L1788" t="str">
            <v>01-Oct-18</v>
          </cell>
          <cell r="M1788" t="str">
            <v>01-Oct-16</v>
          </cell>
          <cell r="N1788">
            <v>8</v>
          </cell>
          <cell r="O1788" t="str">
            <v>2514</v>
          </cell>
          <cell r="P1788" t="str">
            <v>2514</v>
          </cell>
          <cell r="Q1788" t="str">
            <v>01.009</v>
          </cell>
          <cell r="R1788" t="str">
            <v>01.009</v>
          </cell>
          <cell r="S1788" t="str">
            <v/>
          </cell>
        </row>
        <row r="1789">
          <cell r="B1789" t="str">
            <v/>
          </cell>
          <cell r="C1789" t="str">
            <v>3120215049580</v>
          </cell>
          <cell r="D1789" t="str">
            <v>Dương Quang</v>
          </cell>
          <cell r="E1789" t="str">
            <v>Hưng</v>
          </cell>
          <cell r="F1789">
            <v>25</v>
          </cell>
          <cell r="G1789" t="str">
            <v>Tổ Môi trường</v>
          </cell>
          <cell r="H1789" t="str">
            <v>Văn phòng Học viện</v>
          </cell>
          <cell r="I1789" t="str">
            <v>Nhân viên phục vụ</v>
          </cell>
          <cell r="J1789">
            <v>1.18</v>
          </cell>
          <cell r="K1789">
            <v>0</v>
          </cell>
          <cell r="L1789" t="str">
            <v>01-Oct-16</v>
          </cell>
          <cell r="M1789" t="str">
            <v>01-Oct-16</v>
          </cell>
          <cell r="N1789">
            <v>7</v>
          </cell>
          <cell r="O1789" t="str">
            <v>2514</v>
          </cell>
          <cell r="P1789" t="str">
            <v>2514</v>
          </cell>
          <cell r="Q1789" t="str">
            <v>01.009</v>
          </cell>
          <cell r="R1789" t="str">
            <v>01.009</v>
          </cell>
          <cell r="S1789" t="str">
            <v/>
          </cell>
        </row>
        <row r="1790">
          <cell r="B1790" t="str">
            <v/>
          </cell>
          <cell r="C1790" t="str">
            <v>3120205904158</v>
          </cell>
          <cell r="D1790" t="str">
            <v>Đỗ Thị</v>
          </cell>
          <cell r="E1790" t="str">
            <v>Thắm</v>
          </cell>
          <cell r="F1790">
            <v>25</v>
          </cell>
          <cell r="G1790" t="str">
            <v>Tổ Môi trường</v>
          </cell>
          <cell r="H1790" t="str">
            <v>Văn phòng Học viện</v>
          </cell>
          <cell r="I1790" t="str">
            <v>Nhân viên phục vụ</v>
          </cell>
          <cell r="J1790">
            <v>1.54</v>
          </cell>
          <cell r="K1790">
            <v>0</v>
          </cell>
          <cell r="L1790" t="str">
            <v>01-Oct-20</v>
          </cell>
          <cell r="M1790" t="str">
            <v>01-Oct-16</v>
          </cell>
          <cell r="N1790">
            <v>8</v>
          </cell>
          <cell r="O1790" t="str">
            <v>2514</v>
          </cell>
          <cell r="P1790" t="str">
            <v>2514</v>
          </cell>
          <cell r="Q1790" t="str">
            <v>01.009</v>
          </cell>
          <cell r="R1790" t="str">
            <v>01.009</v>
          </cell>
          <cell r="S1790" t="str">
            <v/>
          </cell>
        </row>
        <row r="1791">
          <cell r="B1791" t="str">
            <v/>
          </cell>
          <cell r="C1791" t="str">
            <v>3120205904170</v>
          </cell>
          <cell r="D1791" t="str">
            <v>Đỗ Thị</v>
          </cell>
          <cell r="E1791" t="str">
            <v>Nga</v>
          </cell>
          <cell r="F1791">
            <v>25</v>
          </cell>
          <cell r="G1791" t="str">
            <v>Tổ Môi trường</v>
          </cell>
          <cell r="H1791" t="str">
            <v>Văn phòng Học viện</v>
          </cell>
          <cell r="I1791" t="str">
            <v>Nhân viên phục vụ</v>
          </cell>
          <cell r="J1791">
            <v>1.54</v>
          </cell>
          <cell r="K1791">
            <v>0</v>
          </cell>
          <cell r="L1791" t="str">
            <v>01-Oct-20</v>
          </cell>
          <cell r="M1791" t="str">
            <v>01-Oct-16</v>
          </cell>
          <cell r="N1791">
            <v>8</v>
          </cell>
          <cell r="O1791" t="str">
            <v>2514</v>
          </cell>
          <cell r="P1791" t="str">
            <v>2514</v>
          </cell>
          <cell r="Q1791" t="str">
            <v>01.009</v>
          </cell>
          <cell r="R1791" t="str">
            <v>01.009</v>
          </cell>
          <cell r="S1791" t="str">
            <v/>
          </cell>
        </row>
        <row r="1792">
          <cell r="B1792" t="str">
            <v/>
          </cell>
          <cell r="C1792" t="str">
            <v>3120215049568</v>
          </cell>
          <cell r="D1792" t="str">
            <v>Phùng Thị</v>
          </cell>
          <cell r="E1792" t="str">
            <v>Độ</v>
          </cell>
          <cell r="F1792">
            <v>25</v>
          </cell>
          <cell r="G1792" t="str">
            <v>Tổ Môi trường</v>
          </cell>
          <cell r="H1792" t="str">
            <v>Văn phòng Học viện</v>
          </cell>
          <cell r="I1792" t="str">
            <v>Nhân viên phục vụ</v>
          </cell>
          <cell r="J1792">
            <v>1.54</v>
          </cell>
          <cell r="K1792">
            <v>0</v>
          </cell>
          <cell r="L1792" t="str">
            <v>01-Oct-20</v>
          </cell>
          <cell r="M1792" t="str">
            <v>01-Oct-16</v>
          </cell>
          <cell r="N1792">
            <v>8</v>
          </cell>
          <cell r="O1792" t="str">
            <v>2514</v>
          </cell>
          <cell r="P1792" t="str">
            <v>2514</v>
          </cell>
          <cell r="Q1792" t="str">
            <v>01.009</v>
          </cell>
          <cell r="R1792" t="str">
            <v>01.009</v>
          </cell>
          <cell r="S1792" t="str">
            <v/>
          </cell>
        </row>
        <row r="1793">
          <cell r="B1793" t="str">
            <v/>
          </cell>
          <cell r="C1793" t="str">
            <v>3120205806158</v>
          </cell>
          <cell r="D1793" t="str">
            <v>Bùi Thị</v>
          </cell>
          <cell r="E1793" t="str">
            <v>Tâm</v>
          </cell>
          <cell r="F1793">
            <v>25</v>
          </cell>
          <cell r="G1793" t="str">
            <v>Tổ Môi trường</v>
          </cell>
          <cell r="H1793" t="str">
            <v>Văn phòng Học viện</v>
          </cell>
          <cell r="I1793" t="str">
            <v>Nhân viên phục vụ</v>
          </cell>
          <cell r="J1793">
            <v>1.54</v>
          </cell>
          <cell r="K1793">
            <v>0</v>
          </cell>
          <cell r="L1793" t="str">
            <v>01-Oct-20</v>
          </cell>
          <cell r="M1793" t="str">
            <v>01-Oct-16</v>
          </cell>
          <cell r="N1793">
            <v>8</v>
          </cell>
          <cell r="O1793" t="str">
            <v>2514</v>
          </cell>
          <cell r="P1793" t="str">
            <v>2514</v>
          </cell>
          <cell r="Q1793" t="str">
            <v>01.009</v>
          </cell>
          <cell r="R1793" t="str">
            <v>01.009</v>
          </cell>
          <cell r="S1793" t="str">
            <v/>
          </cell>
        </row>
        <row r="1794">
          <cell r="B1794" t="str">
            <v/>
          </cell>
          <cell r="C1794" t="str">
            <v>3120205917399</v>
          </cell>
          <cell r="D1794" t="str">
            <v>Nguyễn Thị</v>
          </cell>
          <cell r="E1794" t="str">
            <v>Hoài</v>
          </cell>
          <cell r="F1794">
            <v>25</v>
          </cell>
          <cell r="G1794" t="str">
            <v>Tổ Môi trường</v>
          </cell>
          <cell r="H1794" t="str">
            <v>Văn phòng Học viện</v>
          </cell>
          <cell r="I1794" t="str">
            <v>Nhân viên phục vụ</v>
          </cell>
          <cell r="J1794">
            <v>1.18</v>
          </cell>
          <cell r="K1794">
            <v>0</v>
          </cell>
          <cell r="L1794" t="str">
            <v>01-Jan-17</v>
          </cell>
          <cell r="M1794" t="str">
            <v>01-Jan-17</v>
          </cell>
          <cell r="N1794">
            <v>8</v>
          </cell>
          <cell r="O1794" t="str">
            <v>2514</v>
          </cell>
          <cell r="P1794" t="str">
            <v>2514</v>
          </cell>
          <cell r="Q1794" t="str">
            <v>01.009</v>
          </cell>
          <cell r="R1794" t="str">
            <v>01.009</v>
          </cell>
          <cell r="S1794" t="str">
            <v/>
          </cell>
        </row>
        <row r="1795">
          <cell r="B1795" t="str">
            <v/>
          </cell>
          <cell r="C1795" t="str">
            <v>3120205915489</v>
          </cell>
          <cell r="D1795" t="str">
            <v>Dương Minh</v>
          </cell>
          <cell r="E1795" t="str">
            <v>Quyết</v>
          </cell>
          <cell r="F1795">
            <v>25</v>
          </cell>
          <cell r="G1795" t="str">
            <v>Tổ Môi trường</v>
          </cell>
          <cell r="H1795" t="str">
            <v>Văn phòng Học viện</v>
          </cell>
          <cell r="I1795" t="str">
            <v>Nhân viên phục vụ</v>
          </cell>
          <cell r="J1795">
            <v>1.54</v>
          </cell>
          <cell r="K1795">
            <v>0</v>
          </cell>
          <cell r="L1795" t="str">
            <v>01-Jan-21</v>
          </cell>
          <cell r="M1795" t="str">
            <v>01-Jan-17</v>
          </cell>
          <cell r="N1795">
            <v>8</v>
          </cell>
          <cell r="O1795" t="str">
            <v>2514</v>
          </cell>
          <cell r="P1795" t="str">
            <v>2514</v>
          </cell>
          <cell r="Q1795" t="str">
            <v>01.009</v>
          </cell>
          <cell r="R1795" t="str">
            <v>01.009</v>
          </cell>
          <cell r="S1795" t="str">
            <v/>
          </cell>
        </row>
        <row r="1796">
          <cell r="B1796" t="str">
            <v/>
          </cell>
          <cell r="C1796" t="str">
            <v>3120215045199</v>
          </cell>
          <cell r="D1796" t="str">
            <v>Lê Văn</v>
          </cell>
          <cell r="E1796" t="str">
            <v>Thực</v>
          </cell>
          <cell r="F1796">
            <v>25</v>
          </cell>
          <cell r="G1796" t="str">
            <v>Tổ Kỹ thuật</v>
          </cell>
          <cell r="H1796" t="str">
            <v>Văn phòng Học viện</v>
          </cell>
          <cell r="I1796" t="str">
            <v>Kỹ thuật viên</v>
          </cell>
          <cell r="J1796">
            <v>2.66</v>
          </cell>
          <cell r="K1796">
            <v>0</v>
          </cell>
          <cell r="L1796" t="str">
            <v>01-Dec-20</v>
          </cell>
          <cell r="M1796" t="str">
            <v>01-Dec-12</v>
          </cell>
          <cell r="N1796">
            <v>4</v>
          </cell>
          <cell r="O1796" t="str">
            <v>2515</v>
          </cell>
          <cell r="P1796" t="str">
            <v>2515</v>
          </cell>
          <cell r="Q1796" t="str">
            <v>13.096</v>
          </cell>
          <cell r="R1796" t="str">
            <v>13.096</v>
          </cell>
          <cell r="S1796" t="str">
            <v/>
          </cell>
        </row>
        <row r="1797">
          <cell r="B1797" t="str">
            <v/>
          </cell>
          <cell r="C1797" t="str">
            <v>3120215046270</v>
          </cell>
          <cell r="D1797" t="str">
            <v>Nguyễn Hữu</v>
          </cell>
          <cell r="E1797" t="str">
            <v>Bằng</v>
          </cell>
          <cell r="F1797">
            <v>25</v>
          </cell>
          <cell r="G1797" t="str">
            <v>Tổ Kỹ thuật</v>
          </cell>
          <cell r="H1797" t="str">
            <v>Văn phòng Học viện</v>
          </cell>
          <cell r="I1797" t="str">
            <v>Kỹ thuật viên</v>
          </cell>
          <cell r="J1797">
            <v>2.66</v>
          </cell>
          <cell r="K1797">
            <v>0</v>
          </cell>
          <cell r="L1797" t="str">
            <v>01-Apr-20</v>
          </cell>
          <cell r="M1797" t="str">
            <v>01-Apr-13</v>
          </cell>
          <cell r="N1797">
            <v>4</v>
          </cell>
          <cell r="O1797" t="str">
            <v>2515</v>
          </cell>
          <cell r="P1797" t="str">
            <v>2515</v>
          </cell>
          <cell r="Q1797" t="str">
            <v>13.096</v>
          </cell>
          <cell r="R1797" t="str">
            <v>13.096</v>
          </cell>
          <cell r="S1797" t="str">
            <v/>
          </cell>
        </row>
        <row r="1798">
          <cell r="B1798" t="str">
            <v/>
          </cell>
          <cell r="C1798" t="str">
            <v>3120215009268</v>
          </cell>
          <cell r="D1798" t="str">
            <v>Lê Văn</v>
          </cell>
          <cell r="E1798" t="str">
            <v>Ninh</v>
          </cell>
          <cell r="F1798">
            <v>25</v>
          </cell>
          <cell r="G1798" t="str">
            <v>Tổ Kỹ thuật</v>
          </cell>
          <cell r="H1798" t="str">
            <v>Công ty TNHH MTV Đầu tư PT và DV Học viện Nông nghiệp Việt Nam</v>
          </cell>
          <cell r="I1798" t="str">
            <v>Nhân viên kỹ thuật</v>
          </cell>
          <cell r="J1798">
            <v>3.63</v>
          </cell>
          <cell r="K1798">
            <v>0.18</v>
          </cell>
          <cell r="L1798" t="str">
            <v>01-Sep-15</v>
          </cell>
          <cell r="M1798" t="str">
            <v>01-Nov-82</v>
          </cell>
          <cell r="N1798">
            <v>7</v>
          </cell>
          <cell r="O1798" t="str">
            <v>2515</v>
          </cell>
          <cell r="P1798" t="str">
            <v>2515</v>
          </cell>
          <cell r="Q1798" t="str">
            <v>01.007</v>
          </cell>
          <cell r="R1798" t="str">
            <v>01.007</v>
          </cell>
          <cell r="S1798" t="str">
            <v/>
          </cell>
        </row>
        <row r="1799">
          <cell r="B1799" t="str">
            <v/>
          </cell>
          <cell r="C1799" t="str">
            <v>3120215007778</v>
          </cell>
          <cell r="D1799" t="str">
            <v>Nguyễn Văn</v>
          </cell>
          <cell r="E1799" t="str">
            <v>Thiện</v>
          </cell>
          <cell r="F1799">
            <v>25</v>
          </cell>
          <cell r="G1799" t="str">
            <v>Tổ KTX Sinh viên</v>
          </cell>
          <cell r="H1799" t="str">
            <v>Văn phòng Học viện</v>
          </cell>
          <cell r="I1799" t="str">
            <v>Nhân viên kỹ thuật</v>
          </cell>
          <cell r="J1799">
            <v>3.63</v>
          </cell>
          <cell r="K1799">
            <v>0.17</v>
          </cell>
          <cell r="L1799" t="str">
            <v>01-Dec-18</v>
          </cell>
          <cell r="M1799" t="str">
            <v>01-Sep-85</v>
          </cell>
          <cell r="N1799">
            <v>7</v>
          </cell>
          <cell r="O1799" t="str">
            <v>2512</v>
          </cell>
          <cell r="P1799" t="str">
            <v>2512</v>
          </cell>
          <cell r="Q1799" t="str">
            <v>01.007</v>
          </cell>
          <cell r="R1799" t="str">
            <v>01.007</v>
          </cell>
          <cell r="S1799" t="str">
            <v/>
          </cell>
        </row>
        <row r="1800">
          <cell r="B1800" t="str">
            <v/>
          </cell>
          <cell r="C1800" t="str">
            <v>3120215049551</v>
          </cell>
          <cell r="D1800" t="str">
            <v>Nguyễn Hồng</v>
          </cell>
          <cell r="E1800" t="str">
            <v>Dân</v>
          </cell>
          <cell r="F1800">
            <v>25</v>
          </cell>
          <cell r="G1800" t="str">
            <v>Tổ Kỹ thuật</v>
          </cell>
          <cell r="H1800" t="str">
            <v>Văn phòng Học viện</v>
          </cell>
          <cell r="I1800" t="str">
            <v>Nhân viên kỹ thuật</v>
          </cell>
          <cell r="J1800">
            <v>2.37</v>
          </cell>
          <cell r="K1800">
            <v>0</v>
          </cell>
          <cell r="L1800" t="str">
            <v>01-Feb-20</v>
          </cell>
          <cell r="M1800" t="str">
            <v>01-Feb-13</v>
          </cell>
          <cell r="N1800">
            <v>6</v>
          </cell>
          <cell r="O1800" t="str">
            <v>2515</v>
          </cell>
          <cell r="P1800" t="str">
            <v>2515</v>
          </cell>
          <cell r="Q1800" t="str">
            <v>01.007</v>
          </cell>
          <cell r="R1800" t="str">
            <v>01.007</v>
          </cell>
          <cell r="S1800" t="str">
            <v/>
          </cell>
        </row>
        <row r="1801">
          <cell r="B1801" t="str">
            <v/>
          </cell>
          <cell r="C1801" t="str">
            <v>3120215007761</v>
          </cell>
          <cell r="D1801" t="str">
            <v>Lê Trường</v>
          </cell>
          <cell r="E1801" t="str">
            <v>Giang</v>
          </cell>
          <cell r="F1801">
            <v>25</v>
          </cell>
          <cell r="G1801" t="str">
            <v>Tổ Kỹ thuật</v>
          </cell>
          <cell r="H1801" t="str">
            <v>Văn phòng Học viện</v>
          </cell>
          <cell r="I1801" t="str">
            <v>Chuyên viên</v>
          </cell>
          <cell r="J1801">
            <v>3.99</v>
          </cell>
          <cell r="K1801">
            <v>0</v>
          </cell>
          <cell r="L1801" t="str">
            <v>01-Aug-20</v>
          </cell>
          <cell r="M1801" t="str">
            <v>01-Jan-08</v>
          </cell>
          <cell r="N1801">
            <v>4</v>
          </cell>
          <cell r="O1801" t="str">
            <v>2515</v>
          </cell>
          <cell r="P1801" t="str">
            <v>2515</v>
          </cell>
          <cell r="Q1801" t="str">
            <v>01.003</v>
          </cell>
          <cell r="R1801" t="str">
            <v>01.003</v>
          </cell>
          <cell r="S1801" t="str">
            <v/>
          </cell>
        </row>
        <row r="1802">
          <cell r="B1802" t="str">
            <v/>
          </cell>
          <cell r="C1802" t="str">
            <v>3120215046582</v>
          </cell>
          <cell r="D1802" t="str">
            <v>Nguyễn Trọng</v>
          </cell>
          <cell r="E1802" t="str">
            <v>Thể</v>
          </cell>
          <cell r="F1802">
            <v>25</v>
          </cell>
          <cell r="G1802" t="str">
            <v>Văn phòng</v>
          </cell>
          <cell r="H1802" t="str">
            <v>Ban Quản lý cơ sở vật chất</v>
          </cell>
          <cell r="I1802" t="str">
            <v>Kỹ sư</v>
          </cell>
          <cell r="J1802">
            <v>3</v>
          </cell>
          <cell r="K1802">
            <v>0</v>
          </cell>
          <cell r="L1802" t="str">
            <v>01-Jan-21</v>
          </cell>
          <cell r="M1802" t="str">
            <v>01-Jan-15</v>
          </cell>
          <cell r="N1802">
            <v>4</v>
          </cell>
          <cell r="O1802" t="str">
            <v>2601</v>
          </cell>
          <cell r="P1802" t="str">
            <v>2601</v>
          </cell>
          <cell r="Q1802" t="str">
            <v>13.095</v>
          </cell>
          <cell r="R1802" t="str">
            <v>13.095</v>
          </cell>
          <cell r="S1802" t="str">
            <v/>
          </cell>
        </row>
        <row r="1803">
          <cell r="B1803" t="str">
            <v/>
          </cell>
          <cell r="C1803" t="str">
            <v>3120205845665</v>
          </cell>
          <cell r="D1803" t="str">
            <v>Nguyễn Hoàng</v>
          </cell>
          <cell r="E1803" t="str">
            <v>Yến</v>
          </cell>
          <cell r="F1803">
            <v>25</v>
          </cell>
          <cell r="G1803" t="str">
            <v>Hành chính, Quản trị và Pháp chế - KH và Tổng hợp</v>
          </cell>
          <cell r="H1803" t="str">
            <v>Văn phòng Học viện</v>
          </cell>
          <cell r="I1803" t="str">
            <v>Chuyên viên</v>
          </cell>
          <cell r="J1803">
            <v>2.67</v>
          </cell>
          <cell r="K1803">
            <v>0</v>
          </cell>
          <cell r="L1803" t="str">
            <v>01-Jan-20</v>
          </cell>
          <cell r="M1803" t="str">
            <v>01-Jan-17</v>
          </cell>
          <cell r="N1803">
            <v>4</v>
          </cell>
          <cell r="O1803" t="str">
            <v>2501</v>
          </cell>
          <cell r="P1803" t="str">
            <v>2501</v>
          </cell>
          <cell r="Q1803" t="str">
            <v>01.003</v>
          </cell>
          <cell r="R1803" t="str">
            <v>01.003</v>
          </cell>
          <cell r="S1803" t="str">
            <v/>
          </cell>
        </row>
        <row r="1804">
          <cell r="B1804" t="str">
            <v/>
          </cell>
          <cell r="C1804" t="str">
            <v>3120215041963</v>
          </cell>
          <cell r="D1804" t="str">
            <v>Nguyễn Văn</v>
          </cell>
          <cell r="E1804" t="str">
            <v>Thơ</v>
          </cell>
          <cell r="F1804">
            <v>25</v>
          </cell>
          <cell r="G1804" t="str">
            <v>Tổ KTX Sinh viên</v>
          </cell>
          <cell r="H1804" t="str">
            <v>Văn phòng Học viện</v>
          </cell>
          <cell r="I1804" t="str">
            <v>Kỹ thuật viên</v>
          </cell>
          <cell r="J1804">
            <v>2.46</v>
          </cell>
          <cell r="K1804">
            <v>0</v>
          </cell>
          <cell r="L1804" t="str">
            <v>01-Jul-19</v>
          </cell>
          <cell r="M1804" t="str">
            <v>01-Jul-13</v>
          </cell>
          <cell r="N1804">
            <v>5</v>
          </cell>
          <cell r="O1804" t="str">
            <v>2512</v>
          </cell>
          <cell r="P1804" t="str">
            <v>2512</v>
          </cell>
          <cell r="Q1804" t="str">
            <v>13.096</v>
          </cell>
          <cell r="R1804" t="str">
            <v>V.05.02.08</v>
          </cell>
          <cell r="S1804" t="str">
            <v/>
          </cell>
        </row>
        <row r="1805">
          <cell r="B1805" t="str">
            <v/>
          </cell>
          <cell r="C1805" t="str">
            <v>3120205906538</v>
          </cell>
          <cell r="D1805" t="str">
            <v>Phùng Thị</v>
          </cell>
          <cell r="E1805" t="str">
            <v>Hiên</v>
          </cell>
          <cell r="F1805">
            <v>25</v>
          </cell>
          <cell r="G1805" t="str">
            <v>Tổ Cảnh quan</v>
          </cell>
          <cell r="H1805" t="str">
            <v>Văn phòng Học viện</v>
          </cell>
          <cell r="I1805" t="str">
            <v>Nhân viên phục vụ</v>
          </cell>
          <cell r="J1805">
            <v>2.08</v>
          </cell>
          <cell r="K1805">
            <v>0</v>
          </cell>
          <cell r="L1805" t="str">
            <v>01-Oct-20</v>
          </cell>
          <cell r="M1805" t="str">
            <v>01-Oct-16</v>
          </cell>
          <cell r="N1805">
            <v>8</v>
          </cell>
          <cell r="O1805" t="str">
            <v>2511</v>
          </cell>
          <cell r="P1805" t="str">
            <v>2511</v>
          </cell>
          <cell r="Q1805" t="str">
            <v>01.009</v>
          </cell>
          <cell r="R1805" t="str">
            <v>01.009</v>
          </cell>
          <cell r="S1805" t="str">
            <v/>
          </cell>
        </row>
        <row r="1806">
          <cell r="B1806" t="str">
            <v/>
          </cell>
          <cell r="C1806" t="str">
            <v>3120215053991</v>
          </cell>
          <cell r="D1806" t="str">
            <v>Nguyễn Đình</v>
          </cell>
          <cell r="E1806" t="str">
            <v>Thuật</v>
          </cell>
          <cell r="F1806">
            <v>25</v>
          </cell>
          <cell r="G1806" t="str">
            <v>Đội Bảo vệ</v>
          </cell>
          <cell r="H1806" t="str">
            <v>Văn phòng Học viện</v>
          </cell>
          <cell r="I1806" t="str">
            <v>Nhân viên bảo vệ</v>
          </cell>
          <cell r="J1806">
            <v>1.86</v>
          </cell>
          <cell r="K1806">
            <v>0</v>
          </cell>
          <cell r="L1806" t="str">
            <v>01-Jun-21</v>
          </cell>
          <cell r="M1806" t="str">
            <v>01-Jun-17</v>
          </cell>
          <cell r="N1806">
            <v>8</v>
          </cell>
          <cell r="O1806" t="str">
            <v>2509</v>
          </cell>
          <cell r="P1806" t="str">
            <v>2509</v>
          </cell>
          <cell r="Q1806" t="str">
            <v>01.011</v>
          </cell>
          <cell r="R1806" t="str">
            <v>01.011</v>
          </cell>
          <cell r="S1806" t="str">
            <v/>
          </cell>
        </row>
        <row r="1807">
          <cell r="B1807" t="str">
            <v/>
          </cell>
          <cell r="C1807" t="str">
            <v>3120205929868</v>
          </cell>
          <cell r="D1807" t="str">
            <v>Đinh Việt</v>
          </cell>
          <cell r="E1807" t="str">
            <v>Dũng</v>
          </cell>
          <cell r="F1807">
            <v>25</v>
          </cell>
          <cell r="G1807" t="str">
            <v>Đội Bảo vệ</v>
          </cell>
          <cell r="H1807" t="str">
            <v>Văn phòng Học viện</v>
          </cell>
          <cell r="I1807" t="str">
            <v>Nhân viên bảo vệ</v>
          </cell>
          <cell r="J1807">
            <v>1.86</v>
          </cell>
          <cell r="K1807">
            <v>0</v>
          </cell>
          <cell r="L1807" t="str">
            <v>01-Jun-21</v>
          </cell>
          <cell r="M1807" t="str">
            <v>01-Jun-17</v>
          </cell>
          <cell r="N1807">
            <v>4</v>
          </cell>
          <cell r="O1807" t="str">
            <v>2509</v>
          </cell>
          <cell r="P1807" t="str">
            <v>2509</v>
          </cell>
          <cell r="Q1807" t="str">
            <v>01.011</v>
          </cell>
          <cell r="R1807" t="str">
            <v>01.011</v>
          </cell>
          <cell r="S1807" t="str">
            <v/>
          </cell>
        </row>
        <row r="1808">
          <cell r="B1808" t="str">
            <v/>
          </cell>
          <cell r="C1808" t="str">
            <v>3120215054000</v>
          </cell>
          <cell r="D1808" t="str">
            <v>Đào Ngọc</v>
          </cell>
          <cell r="E1808" t="str">
            <v>Hùng</v>
          </cell>
          <cell r="F1808">
            <v>25</v>
          </cell>
          <cell r="G1808" t="str">
            <v>Tổ Kỹ thuật</v>
          </cell>
          <cell r="H1808" t="str">
            <v>Văn phòng Học viện</v>
          </cell>
          <cell r="I1808" t="str">
            <v>Nhân viên kỹ thuật</v>
          </cell>
          <cell r="J1808">
            <v>1.83</v>
          </cell>
          <cell r="K1808">
            <v>0</v>
          </cell>
          <cell r="L1808" t="str">
            <v>06-Jul-20</v>
          </cell>
          <cell r="M1808" t="str">
            <v>06-Jul-18</v>
          </cell>
          <cell r="N1808">
            <v>6</v>
          </cell>
          <cell r="O1808" t="str">
            <v>2515</v>
          </cell>
          <cell r="P1808" t="str">
            <v>2515</v>
          </cell>
          <cell r="Q1808" t="str">
            <v>01.007</v>
          </cell>
          <cell r="R1808" t="str">
            <v>01.007</v>
          </cell>
          <cell r="S1808" t="str">
            <v/>
          </cell>
        </row>
        <row r="1809">
          <cell r="B1809" t="str">
            <v/>
          </cell>
          <cell r="C1809" t="str">
            <v>3120215053571</v>
          </cell>
          <cell r="D1809" t="str">
            <v>Nguyễn Thị Phương</v>
          </cell>
          <cell r="E1809" t="str">
            <v>Thúy</v>
          </cell>
          <cell r="F1809">
            <v>25</v>
          </cell>
          <cell r="G1809" t="str">
            <v>Tổ Giảng đường</v>
          </cell>
          <cell r="H1809" t="str">
            <v>Văn phòng Học viện</v>
          </cell>
          <cell r="I1809" t="str">
            <v>Nhân viên phục vụ</v>
          </cell>
          <cell r="J1809">
            <v>1.54</v>
          </cell>
          <cell r="K1809">
            <v>0</v>
          </cell>
          <cell r="L1809" t="str">
            <v>01-Jun-21</v>
          </cell>
          <cell r="M1809" t="str">
            <v>01-Jun-17</v>
          </cell>
          <cell r="N1809">
            <v>4</v>
          </cell>
          <cell r="O1809" t="str">
            <v>2513</v>
          </cell>
          <cell r="P1809" t="str">
            <v>2513</v>
          </cell>
          <cell r="Q1809" t="str">
            <v>01.009</v>
          </cell>
          <cell r="R1809" t="str">
            <v>01.009</v>
          </cell>
          <cell r="S1809" t="str">
            <v/>
          </cell>
        </row>
        <row r="1810">
          <cell r="B1810" t="str">
            <v/>
          </cell>
          <cell r="C1810" t="str">
            <v>3120205928770</v>
          </cell>
          <cell r="D1810" t="str">
            <v>Nguyễn Thị</v>
          </cell>
          <cell r="E1810" t="str">
            <v>Viện</v>
          </cell>
          <cell r="F1810">
            <v>25</v>
          </cell>
          <cell r="G1810" t="str">
            <v>Tổ Cảnh quan</v>
          </cell>
          <cell r="H1810" t="str">
            <v>Văn phòng Học viện</v>
          </cell>
          <cell r="I1810" t="str">
            <v>Nhân viên phục vụ</v>
          </cell>
          <cell r="J1810">
            <v>1.54</v>
          </cell>
          <cell r="K1810">
            <v>0</v>
          </cell>
          <cell r="L1810" t="str">
            <v>01-Jun-21</v>
          </cell>
          <cell r="M1810" t="str">
            <v>16-Jun-17</v>
          </cell>
          <cell r="N1810">
            <v>8</v>
          </cell>
          <cell r="O1810" t="str">
            <v>2511</v>
          </cell>
          <cell r="P1810" t="str">
            <v>2511</v>
          </cell>
          <cell r="Q1810" t="str">
            <v>01.009</v>
          </cell>
          <cell r="R1810" t="str">
            <v>01.009</v>
          </cell>
          <cell r="S1810" t="str">
            <v/>
          </cell>
        </row>
        <row r="1811">
          <cell r="B1811" t="str">
            <v/>
          </cell>
          <cell r="C1811" t="str">
            <v>3120215055889</v>
          </cell>
          <cell r="D1811" t="str">
            <v>Hoàng Thị Thu</v>
          </cell>
          <cell r="E1811" t="str">
            <v>Hiền</v>
          </cell>
          <cell r="F1811">
            <v>25</v>
          </cell>
          <cell r="G1811" t="str">
            <v>Hành chính, Quản trị và Pháp chế - KH và Tổng hợp</v>
          </cell>
          <cell r="H1811" t="str">
            <v>Văn phòng Học viện</v>
          </cell>
          <cell r="I1811" t="str">
            <v>Thạc sĩ, Chuyên viên</v>
          </cell>
          <cell r="J1811">
            <v>3</v>
          </cell>
          <cell r="K1811">
            <v>0</v>
          </cell>
          <cell r="L1811" t="str">
            <v>01-Sep-21</v>
          </cell>
          <cell r="M1811" t="str">
            <v>01-Sep-20</v>
          </cell>
          <cell r="N1811">
            <v>3</v>
          </cell>
          <cell r="O1811" t="str">
            <v>2501</v>
          </cell>
          <cell r="P1811" t="str">
            <v>2501</v>
          </cell>
          <cell r="Q1811" t="str">
            <v>01.003</v>
          </cell>
          <cell r="R1811" t="str">
            <v>01.003</v>
          </cell>
          <cell r="S1811" t="str">
            <v/>
          </cell>
        </row>
        <row r="1812">
          <cell r="B1812" t="str">
            <v/>
          </cell>
          <cell r="C1812" t="str">
            <v>3120215056137</v>
          </cell>
          <cell r="D1812" t="str">
            <v>Trần Thị Lan</v>
          </cell>
          <cell r="E1812" t="str">
            <v>Anh</v>
          </cell>
          <cell r="F1812">
            <v>25</v>
          </cell>
          <cell r="G1812" t="str">
            <v>Tổ KTX Sinh viên</v>
          </cell>
          <cell r="H1812" t="str">
            <v>Văn phòng Học viện</v>
          </cell>
          <cell r="I1812" t="str">
            <v>Nhân viên phục vụ</v>
          </cell>
          <cell r="J1812">
            <v>1.54</v>
          </cell>
          <cell r="K1812">
            <v>0</v>
          </cell>
          <cell r="L1812" t="str">
            <v>01-Nov-21</v>
          </cell>
          <cell r="M1812" t="str">
            <v>01-Nov-17</v>
          </cell>
          <cell r="N1812">
            <v>4</v>
          </cell>
          <cell r="O1812" t="str">
            <v>2512</v>
          </cell>
          <cell r="P1812" t="str">
            <v>2512</v>
          </cell>
          <cell r="Q1812" t="str">
            <v>01.009</v>
          </cell>
          <cell r="R1812" t="str">
            <v>01.009</v>
          </cell>
          <cell r="S1812" t="str">
            <v/>
          </cell>
        </row>
        <row r="1813">
          <cell r="B1813" t="str">
            <v/>
          </cell>
          <cell r="C1813" t="str">
            <v/>
          </cell>
          <cell r="D1813" t="str">
            <v>Hoàng Văn</v>
          </cell>
          <cell r="E1813" t="str">
            <v>Tuấn</v>
          </cell>
          <cell r="F1813">
            <v>25</v>
          </cell>
          <cell r="G1813" t="str">
            <v>Tổ Cảnh quan</v>
          </cell>
          <cell r="H1813" t="str">
            <v>Văn phòng Học viện</v>
          </cell>
          <cell r="I1813" t="str">
            <v>Nhân viên phục vụ</v>
          </cell>
          <cell r="J1813">
            <v>1.18</v>
          </cell>
          <cell r="K1813">
            <v>0</v>
          </cell>
          <cell r="L1813" t="str">
            <v>01-Sep-17</v>
          </cell>
          <cell r="M1813" t="str">
            <v>01-Sep-17</v>
          </cell>
          <cell r="N1813">
            <v>4</v>
          </cell>
          <cell r="O1813" t="str">
            <v>2511</v>
          </cell>
          <cell r="P1813" t="str">
            <v>2511</v>
          </cell>
          <cell r="Q1813" t="str">
            <v>01.009</v>
          </cell>
          <cell r="R1813" t="str">
            <v>01.009</v>
          </cell>
          <cell r="S1813" t="str">
            <v/>
          </cell>
        </row>
        <row r="1814">
          <cell r="B1814" t="str">
            <v/>
          </cell>
          <cell r="C1814" t="str">
            <v>3120205877060</v>
          </cell>
          <cell r="D1814" t="str">
            <v>Cao Minh</v>
          </cell>
          <cell r="E1814" t="str">
            <v>Long</v>
          </cell>
          <cell r="F1814">
            <v>25</v>
          </cell>
          <cell r="G1814" t="str">
            <v>Đội Bảo vệ</v>
          </cell>
          <cell r="H1814" t="str">
            <v>Văn phòng Học viện</v>
          </cell>
          <cell r="I1814" t="str">
            <v>Nhân viên bảo vệ</v>
          </cell>
          <cell r="J1814">
            <v>1.86</v>
          </cell>
          <cell r="K1814">
            <v>0</v>
          </cell>
          <cell r="L1814" t="str">
            <v>01-Dec-21</v>
          </cell>
          <cell r="M1814" t="str">
            <v>01-Dec-17</v>
          </cell>
          <cell r="N1814">
            <v>4</v>
          </cell>
          <cell r="O1814" t="str">
            <v>2509</v>
          </cell>
          <cell r="P1814" t="str">
            <v>2509</v>
          </cell>
          <cell r="Q1814" t="str">
            <v>01.011</v>
          </cell>
          <cell r="R1814" t="str">
            <v>01.011</v>
          </cell>
          <cell r="S1814" t="str">
            <v/>
          </cell>
        </row>
        <row r="1815">
          <cell r="B1815" t="str">
            <v/>
          </cell>
          <cell r="C1815" t="str">
            <v>3120215056505</v>
          </cell>
          <cell r="D1815" t="str">
            <v>Đào Thị</v>
          </cell>
          <cell r="E1815" t="str">
            <v>Tiện</v>
          </cell>
          <cell r="F1815">
            <v>25</v>
          </cell>
          <cell r="G1815" t="str">
            <v>Tổ Giảng đường</v>
          </cell>
          <cell r="H1815" t="str">
            <v>Văn phòng Học viện</v>
          </cell>
          <cell r="I1815" t="str">
            <v>Nhân viên phục vụ</v>
          </cell>
          <cell r="J1815">
            <v>1.36</v>
          </cell>
          <cell r="K1815">
            <v>0</v>
          </cell>
          <cell r="L1815" t="str">
            <v>01-Feb-20</v>
          </cell>
          <cell r="M1815" t="str">
            <v>01-Feb-18</v>
          </cell>
          <cell r="N1815">
            <v>4</v>
          </cell>
          <cell r="O1815" t="str">
            <v>2513</v>
          </cell>
          <cell r="P1815" t="str">
            <v>2513</v>
          </cell>
          <cell r="Q1815" t="str">
            <v>01.009</v>
          </cell>
          <cell r="R1815" t="str">
            <v>01.009</v>
          </cell>
          <cell r="S1815" t="str">
            <v/>
          </cell>
        </row>
        <row r="1816">
          <cell r="B1816" t="str">
            <v/>
          </cell>
          <cell r="C1816" t="str">
            <v>3120205958997</v>
          </cell>
          <cell r="D1816" t="str">
            <v>Vũ Thị</v>
          </cell>
          <cell r="E1816" t="str">
            <v>Trang</v>
          </cell>
          <cell r="F1816">
            <v>25</v>
          </cell>
          <cell r="G1816" t="str">
            <v>Tổ Giảng đường</v>
          </cell>
          <cell r="H1816" t="str">
            <v>Văn phòng Học viện</v>
          </cell>
          <cell r="I1816" t="str">
            <v>Nhân viên phục vụ</v>
          </cell>
          <cell r="J1816">
            <v>1.36</v>
          </cell>
          <cell r="K1816">
            <v>0</v>
          </cell>
          <cell r="L1816" t="str">
            <v>01-Feb-20</v>
          </cell>
          <cell r="M1816" t="str">
            <v>01-Feb-18</v>
          </cell>
          <cell r="N1816">
            <v>4</v>
          </cell>
          <cell r="O1816" t="str">
            <v>2513</v>
          </cell>
          <cell r="P1816" t="str">
            <v>2513</v>
          </cell>
          <cell r="Q1816" t="str">
            <v>01.009</v>
          </cell>
          <cell r="R1816" t="str">
            <v>01.009</v>
          </cell>
          <cell r="S1816" t="str">
            <v/>
          </cell>
        </row>
        <row r="1817">
          <cell r="B1817" t="str">
            <v/>
          </cell>
          <cell r="C1817" t="str">
            <v>3120205785743</v>
          </cell>
          <cell r="D1817" t="str">
            <v>Bùi Thị</v>
          </cell>
          <cell r="E1817" t="str">
            <v>Đức</v>
          </cell>
          <cell r="F1817">
            <v>25</v>
          </cell>
          <cell r="G1817" t="str">
            <v>Tổ Cảnh quan</v>
          </cell>
          <cell r="H1817" t="str">
            <v>Văn phòng Học viện</v>
          </cell>
          <cell r="I1817" t="str">
            <v>Nhân viên phục vụ</v>
          </cell>
          <cell r="J1817">
            <v>1.36</v>
          </cell>
          <cell r="K1817">
            <v>0</v>
          </cell>
          <cell r="L1817" t="str">
            <v>01-Mar-20</v>
          </cell>
          <cell r="M1817" t="str">
            <v>01-Mar-18</v>
          </cell>
          <cell r="N1817">
            <v>4</v>
          </cell>
          <cell r="O1817" t="str">
            <v>2511</v>
          </cell>
          <cell r="P1817" t="str">
            <v>2511</v>
          </cell>
          <cell r="Q1817" t="str">
            <v>01.009</v>
          </cell>
          <cell r="R1817" t="str">
            <v>01.009</v>
          </cell>
          <cell r="S1817" t="str">
            <v/>
          </cell>
        </row>
        <row r="1818">
          <cell r="B1818" t="str">
            <v/>
          </cell>
          <cell r="C1818" t="str">
            <v>3120205971263</v>
          </cell>
          <cell r="D1818" t="str">
            <v>Nguyễn Huy</v>
          </cell>
          <cell r="E1818" t="str">
            <v>Hưng</v>
          </cell>
          <cell r="F1818">
            <v>25</v>
          </cell>
          <cell r="G1818" t="str">
            <v>Tổ Cảnh quan</v>
          </cell>
          <cell r="H1818" t="str">
            <v>Văn phòng Học viện</v>
          </cell>
          <cell r="I1818" t="str">
            <v>Nhân viên phục vụ</v>
          </cell>
          <cell r="J1818">
            <v>1.18</v>
          </cell>
          <cell r="K1818">
            <v>0</v>
          </cell>
          <cell r="L1818" t="str">
            <v>15-Apr-18</v>
          </cell>
          <cell r="M1818" t="str">
            <v>15-Apr-18</v>
          </cell>
          <cell r="N1818">
            <v>8</v>
          </cell>
          <cell r="O1818" t="str">
            <v>2511</v>
          </cell>
          <cell r="P1818" t="str">
            <v>2511</v>
          </cell>
          <cell r="Q1818" t="str">
            <v>01.009</v>
          </cell>
          <cell r="R1818" t="str">
            <v>01.009</v>
          </cell>
          <cell r="S1818" t="str">
            <v/>
          </cell>
        </row>
        <row r="1819">
          <cell r="B1819" t="str">
            <v/>
          </cell>
          <cell r="C1819" t="str">
            <v>3120215056773</v>
          </cell>
          <cell r="D1819" t="str">
            <v>Trần Đình</v>
          </cell>
          <cell r="E1819" t="str">
            <v>Trọng</v>
          </cell>
          <cell r="F1819">
            <v>25</v>
          </cell>
          <cell r="G1819" t="str">
            <v>Tổ Cảnh quan</v>
          </cell>
          <cell r="H1819" t="str">
            <v>Văn phòng Học viện</v>
          </cell>
          <cell r="I1819" t="str">
            <v>Nhân viên phục vụ</v>
          </cell>
          <cell r="J1819">
            <v>1.18</v>
          </cell>
          <cell r="K1819">
            <v>0</v>
          </cell>
          <cell r="L1819" t="str">
            <v>01-Jun-18</v>
          </cell>
          <cell r="M1819" t="str">
            <v>01-Jun-18</v>
          </cell>
          <cell r="N1819">
            <v>4</v>
          </cell>
          <cell r="O1819" t="str">
            <v>2511</v>
          </cell>
          <cell r="P1819" t="str">
            <v>2511</v>
          </cell>
          <cell r="Q1819" t="str">
            <v>01.009</v>
          </cell>
          <cell r="R1819" t="str">
            <v>01.009</v>
          </cell>
          <cell r="S1819" t="str">
            <v/>
          </cell>
        </row>
        <row r="1820">
          <cell r="B1820" t="str">
            <v/>
          </cell>
          <cell r="C1820" t="str">
            <v>3120205982089</v>
          </cell>
          <cell r="D1820" t="str">
            <v>Nguyễn Hữu</v>
          </cell>
          <cell r="E1820" t="str">
            <v>Đoàn</v>
          </cell>
          <cell r="F1820">
            <v>25</v>
          </cell>
          <cell r="G1820" t="str">
            <v>Tổ Môi trường</v>
          </cell>
          <cell r="H1820" t="str">
            <v>Văn phòng Học viện</v>
          </cell>
          <cell r="I1820" t="str">
            <v>Nhân viên phục vụ</v>
          </cell>
          <cell r="J1820">
            <v>1.36</v>
          </cell>
          <cell r="K1820">
            <v>0</v>
          </cell>
          <cell r="L1820" t="str">
            <v>17-Jun-20</v>
          </cell>
          <cell r="M1820" t="str">
            <v>17-Jun-18</v>
          </cell>
          <cell r="N1820">
            <v>8</v>
          </cell>
          <cell r="O1820" t="str">
            <v>2514</v>
          </cell>
          <cell r="P1820" t="str">
            <v>2514</v>
          </cell>
          <cell r="Q1820" t="str">
            <v>01.009</v>
          </cell>
          <cell r="R1820" t="str">
            <v>01.009</v>
          </cell>
          <cell r="S1820" t="str">
            <v/>
          </cell>
        </row>
        <row r="1821">
          <cell r="B1821" t="str">
            <v/>
          </cell>
          <cell r="C1821" t="str">
            <v>3120205001095</v>
          </cell>
          <cell r="D1821" t="str">
            <v>Hoàng Thị</v>
          </cell>
          <cell r="E1821" t="str">
            <v>Mến</v>
          </cell>
          <cell r="F1821">
            <v>25</v>
          </cell>
          <cell r="G1821" t="str">
            <v>Tổ Cảnh quan</v>
          </cell>
          <cell r="H1821" t="str">
            <v>Văn phòng Học viện</v>
          </cell>
          <cell r="I1821" t="str">
            <v>Nhân viên phục vụ</v>
          </cell>
          <cell r="J1821">
            <v>1.18</v>
          </cell>
          <cell r="K1821">
            <v>0</v>
          </cell>
          <cell r="L1821" t="str">
            <v>17-Nov-18</v>
          </cell>
          <cell r="M1821" t="str">
            <v>17-Nov-18</v>
          </cell>
          <cell r="N1821">
            <v>8</v>
          </cell>
          <cell r="O1821" t="str">
            <v>2511</v>
          </cell>
          <cell r="P1821" t="str">
            <v>2511</v>
          </cell>
          <cell r="Q1821" t="str">
            <v>01.009</v>
          </cell>
          <cell r="R1821" t="str">
            <v>01.009</v>
          </cell>
          <cell r="S1821" t="str">
            <v/>
          </cell>
        </row>
        <row r="1822">
          <cell r="B1822" t="str">
            <v/>
          </cell>
          <cell r="C1822" t="str">
            <v>3120205003170</v>
          </cell>
          <cell r="D1822" t="str">
            <v>Nguyễn Thị</v>
          </cell>
          <cell r="E1822" t="str">
            <v>Lợi</v>
          </cell>
          <cell r="F1822">
            <v>25</v>
          </cell>
          <cell r="G1822" t="str">
            <v>Tổ Giảng đường</v>
          </cell>
          <cell r="H1822" t="str">
            <v>Văn phòng Học viện</v>
          </cell>
          <cell r="I1822" t="str">
            <v>Nhân viên phục vụ</v>
          </cell>
          <cell r="J1822">
            <v>1.36</v>
          </cell>
          <cell r="K1822">
            <v>0</v>
          </cell>
          <cell r="L1822" t="str">
            <v>01-Dec-20</v>
          </cell>
          <cell r="M1822" t="str">
            <v>01-Dec-18</v>
          </cell>
          <cell r="N1822">
            <v>8</v>
          </cell>
          <cell r="O1822" t="str">
            <v>2513</v>
          </cell>
          <cell r="P1822" t="str">
            <v>2513</v>
          </cell>
          <cell r="Q1822" t="str">
            <v>01.009</v>
          </cell>
          <cell r="R1822" t="str">
            <v>01.009</v>
          </cell>
          <cell r="S1822" t="str">
            <v/>
          </cell>
        </row>
        <row r="1823">
          <cell r="B1823" t="str">
            <v/>
          </cell>
          <cell r="C1823" t="str">
            <v>3120205987184</v>
          </cell>
          <cell r="D1823" t="str">
            <v>Phạm Thị</v>
          </cell>
          <cell r="E1823" t="str">
            <v>Hảo</v>
          </cell>
          <cell r="F1823">
            <v>25</v>
          </cell>
          <cell r="G1823" t="str">
            <v>Tổ Giảng đường</v>
          </cell>
          <cell r="H1823" t="str">
            <v>Văn phòng Học viện</v>
          </cell>
          <cell r="I1823" t="str">
            <v>Nhân viên phục vụ</v>
          </cell>
          <cell r="J1823">
            <v>1.36</v>
          </cell>
          <cell r="K1823">
            <v>0</v>
          </cell>
          <cell r="L1823" t="str">
            <v>01-Dec-20</v>
          </cell>
          <cell r="M1823" t="str">
            <v>01-Dec-18</v>
          </cell>
          <cell r="N1823">
            <v>5</v>
          </cell>
          <cell r="O1823" t="str">
            <v>2513</v>
          </cell>
          <cell r="P1823" t="str">
            <v>2513</v>
          </cell>
          <cell r="Q1823" t="str">
            <v>01.009</v>
          </cell>
          <cell r="R1823" t="str">
            <v>01.009</v>
          </cell>
          <cell r="S1823" t="str">
            <v/>
          </cell>
        </row>
        <row r="1824">
          <cell r="B1824" t="str">
            <v/>
          </cell>
          <cell r="C1824" t="str">
            <v>3120215057080</v>
          </cell>
          <cell r="D1824" t="str">
            <v>Nguyễn Thị</v>
          </cell>
          <cell r="E1824" t="str">
            <v>Thủy</v>
          </cell>
          <cell r="F1824">
            <v>25</v>
          </cell>
          <cell r="G1824" t="str">
            <v>Tổ Giảng đường</v>
          </cell>
          <cell r="H1824" t="str">
            <v>Văn phòng Học viện</v>
          </cell>
          <cell r="I1824" t="str">
            <v>Nhân viên phục vụ</v>
          </cell>
          <cell r="J1824">
            <v>1.36</v>
          </cell>
          <cell r="K1824">
            <v>0</v>
          </cell>
          <cell r="L1824" t="str">
            <v>01-Dec-20</v>
          </cell>
          <cell r="M1824" t="str">
            <v>01-Dec-18</v>
          </cell>
          <cell r="N1824">
            <v>8</v>
          </cell>
          <cell r="O1824" t="str">
            <v>2513</v>
          </cell>
          <cell r="P1824" t="str">
            <v>2513</v>
          </cell>
          <cell r="Q1824" t="str">
            <v>01.009</v>
          </cell>
          <cell r="R1824" t="str">
            <v>01.009</v>
          </cell>
          <cell r="S1824" t="str">
            <v/>
          </cell>
        </row>
        <row r="1825">
          <cell r="B1825" t="str">
            <v/>
          </cell>
          <cell r="C1825" t="str">
            <v>3120215056846</v>
          </cell>
          <cell r="D1825" t="str">
            <v>Nguyễn Ngọc</v>
          </cell>
          <cell r="E1825" t="str">
            <v>Lan</v>
          </cell>
          <cell r="F1825">
            <v>25</v>
          </cell>
          <cell r="G1825" t="str">
            <v>Tổ Giảng đường</v>
          </cell>
          <cell r="H1825" t="str">
            <v>Văn phòng Học viện</v>
          </cell>
          <cell r="I1825" t="str">
            <v>Nhân viên phục vụ</v>
          </cell>
          <cell r="J1825">
            <v>1.36</v>
          </cell>
          <cell r="K1825">
            <v>0</v>
          </cell>
          <cell r="L1825" t="str">
            <v>01-Dec-20</v>
          </cell>
          <cell r="M1825" t="str">
            <v>01-Dec-18</v>
          </cell>
          <cell r="N1825">
            <v>8</v>
          </cell>
          <cell r="O1825" t="str">
            <v>2513</v>
          </cell>
          <cell r="P1825" t="str">
            <v>2513</v>
          </cell>
          <cell r="Q1825" t="str">
            <v>01.009</v>
          </cell>
          <cell r="R1825" t="str">
            <v>01.009</v>
          </cell>
          <cell r="S1825" t="str">
            <v/>
          </cell>
        </row>
        <row r="1826">
          <cell r="B1826" t="str">
            <v/>
          </cell>
          <cell r="C1826" t="str">
            <v>3120205989882</v>
          </cell>
          <cell r="D1826" t="str">
            <v>Lê Thị</v>
          </cell>
          <cell r="E1826" t="str">
            <v>Hồng</v>
          </cell>
          <cell r="F1826">
            <v>25</v>
          </cell>
          <cell r="G1826" t="str">
            <v>Tổ Giảng đường</v>
          </cell>
          <cell r="H1826" t="str">
            <v>Văn phòng Học viện</v>
          </cell>
          <cell r="I1826" t="str">
            <v>Nhân viên phục vụ</v>
          </cell>
          <cell r="J1826">
            <v>1.36</v>
          </cell>
          <cell r="K1826">
            <v>0</v>
          </cell>
          <cell r="L1826" t="str">
            <v>01-Dec-20</v>
          </cell>
          <cell r="M1826" t="str">
            <v>01-Dec-18</v>
          </cell>
          <cell r="N1826">
            <v>8</v>
          </cell>
          <cell r="O1826" t="str">
            <v>2513</v>
          </cell>
          <cell r="P1826" t="str">
            <v>2513</v>
          </cell>
          <cell r="Q1826" t="str">
            <v>01.009</v>
          </cell>
          <cell r="R1826" t="str">
            <v>01.009</v>
          </cell>
          <cell r="S1826" t="str">
            <v/>
          </cell>
        </row>
        <row r="1827">
          <cell r="B1827" t="str">
            <v/>
          </cell>
          <cell r="C1827" t="str">
            <v>3120205011779</v>
          </cell>
          <cell r="D1827" t="str">
            <v>Nguyễn Thị Hồng</v>
          </cell>
          <cell r="E1827" t="str">
            <v>Hảo</v>
          </cell>
          <cell r="F1827">
            <v>25</v>
          </cell>
          <cell r="G1827" t="str">
            <v>Tổ Giảng đường</v>
          </cell>
          <cell r="H1827" t="str">
            <v>Văn phòng Học viện</v>
          </cell>
          <cell r="I1827" t="str">
            <v>Nhân viên phục vụ</v>
          </cell>
          <cell r="J1827">
            <v>1.36</v>
          </cell>
          <cell r="K1827">
            <v>0</v>
          </cell>
          <cell r="L1827" t="str">
            <v>01-Feb-21</v>
          </cell>
          <cell r="M1827" t="str">
            <v>01-Feb-19</v>
          </cell>
          <cell r="N1827">
            <v>4</v>
          </cell>
          <cell r="O1827" t="str">
            <v>2513</v>
          </cell>
          <cell r="P1827" t="str">
            <v>2513</v>
          </cell>
          <cell r="Q1827" t="str">
            <v>01.009</v>
          </cell>
          <cell r="R1827" t="str">
            <v>01.009</v>
          </cell>
          <cell r="S1827" t="str">
            <v/>
          </cell>
        </row>
        <row r="1828">
          <cell r="B1828" t="str">
            <v/>
          </cell>
          <cell r="C1828" t="str">
            <v>3120205085904</v>
          </cell>
          <cell r="D1828" t="str">
            <v>Nguyễn Thị</v>
          </cell>
          <cell r="E1828" t="str">
            <v>Trang</v>
          </cell>
          <cell r="F1828">
            <v>25</v>
          </cell>
          <cell r="G1828" t="str">
            <v>Tổ Giảng đường</v>
          </cell>
          <cell r="H1828" t="str">
            <v>Văn phòng Học viện</v>
          </cell>
          <cell r="I1828" t="str">
            <v>Nhân viên phục vụ</v>
          </cell>
          <cell r="J1828">
            <v>1.18</v>
          </cell>
          <cell r="K1828">
            <v>0</v>
          </cell>
          <cell r="L1828" t="str">
            <v>07-Jun-20</v>
          </cell>
          <cell r="M1828" t="str">
            <v>07-Jun-20</v>
          </cell>
          <cell r="N1828">
            <v>4</v>
          </cell>
          <cell r="O1828" t="str">
            <v>2513</v>
          </cell>
          <cell r="P1828" t="str">
            <v>2513</v>
          </cell>
          <cell r="Q1828" t="str">
            <v>01.009</v>
          </cell>
          <cell r="R1828" t="str">
            <v>01.009</v>
          </cell>
          <cell r="S1828" t="str">
            <v/>
          </cell>
        </row>
        <row r="1829">
          <cell r="B1829" t="str">
            <v/>
          </cell>
          <cell r="C1829" t="str">
            <v>3120205097319</v>
          </cell>
          <cell r="D1829" t="str">
            <v>Nguyễn Ngọc</v>
          </cell>
          <cell r="E1829" t="str">
            <v>Thủy</v>
          </cell>
          <cell r="F1829">
            <v>25</v>
          </cell>
          <cell r="G1829" t="str">
            <v>Tổ KTX Sinh viên</v>
          </cell>
          <cell r="H1829" t="str">
            <v>Văn phòng Học viện</v>
          </cell>
          <cell r="I1829" t="str">
            <v>Nhân viên phục vụ</v>
          </cell>
          <cell r="J1829">
            <v>1.18</v>
          </cell>
          <cell r="K1829">
            <v>0</v>
          </cell>
          <cell r="L1829" t="str">
            <v>01-Jul-20</v>
          </cell>
          <cell r="M1829" t="str">
            <v>01-Jul-20</v>
          </cell>
          <cell r="N1829">
            <v>4</v>
          </cell>
          <cell r="O1829" t="str">
            <v>2512</v>
          </cell>
          <cell r="P1829" t="str">
            <v>2512</v>
          </cell>
          <cell r="Q1829" t="str">
            <v>01.009</v>
          </cell>
          <cell r="R1829" t="str">
            <v>01.009</v>
          </cell>
          <cell r="S1829" t="str">
            <v/>
          </cell>
        </row>
        <row r="1830">
          <cell r="B1830" t="str">
            <v/>
          </cell>
          <cell r="C1830" t="str">
            <v>3120205080221</v>
          </cell>
          <cell r="D1830" t="str">
            <v>Nguyễn Xuân</v>
          </cell>
          <cell r="E1830" t="str">
            <v>Hùng</v>
          </cell>
          <cell r="F1830">
            <v>25</v>
          </cell>
          <cell r="G1830" t="str">
            <v>Tổ Cảnh quan</v>
          </cell>
          <cell r="H1830" t="str">
            <v>Văn phòng Học viện</v>
          </cell>
          <cell r="I1830" t="str">
            <v>Nhân viên phục vụ</v>
          </cell>
          <cell r="J1830">
            <v>0</v>
          </cell>
          <cell r="K1830">
            <v>0</v>
          </cell>
          <cell r="L1830" t="str">
            <v>01-May-21</v>
          </cell>
          <cell r="M1830" t="str">
            <v>01-May-21</v>
          </cell>
          <cell r="N1830">
            <v>8</v>
          </cell>
          <cell r="O1830" t="str">
            <v>2511</v>
          </cell>
          <cell r="P1830" t="str">
            <v>2511</v>
          </cell>
          <cell r="Q1830" t="str">
            <v>01.009</v>
          </cell>
          <cell r="R1830" t="str">
            <v>01.009</v>
          </cell>
          <cell r="S1830" t="str">
            <v/>
          </cell>
        </row>
        <row r="1831">
          <cell r="B1831" t="str">
            <v/>
          </cell>
          <cell r="C1831" t="str">
            <v>3120205014811</v>
          </cell>
          <cell r="D1831" t="str">
            <v>Thái Thị</v>
          </cell>
          <cell r="E1831" t="str">
            <v>Lợi</v>
          </cell>
          <cell r="F1831">
            <v>25</v>
          </cell>
          <cell r="G1831" t="str">
            <v>Tổ Cảnh quan</v>
          </cell>
          <cell r="H1831" t="str">
            <v>Văn phòng Học viện</v>
          </cell>
          <cell r="I1831" t="str">
            <v>Nhân viên phục vụ</v>
          </cell>
          <cell r="J1831">
            <v>0</v>
          </cell>
          <cell r="K1831">
            <v>0</v>
          </cell>
          <cell r="L1831" t="str">
            <v>01-May-21</v>
          </cell>
          <cell r="M1831" t="str">
            <v>01-May-21</v>
          </cell>
          <cell r="N1831">
            <v>8</v>
          </cell>
          <cell r="O1831" t="str">
            <v>2511</v>
          </cell>
          <cell r="P1831" t="str">
            <v>2511</v>
          </cell>
          <cell r="Q1831" t="str">
            <v>01.009</v>
          </cell>
          <cell r="R1831" t="str">
            <v>01.009</v>
          </cell>
          <cell r="S1831" t="str">
            <v/>
          </cell>
        </row>
        <row r="1832">
          <cell r="B1832" t="str">
            <v/>
          </cell>
          <cell r="C1832" t="str">
            <v>1507205740723</v>
          </cell>
          <cell r="D1832" t="str">
            <v>Đỗ Thị Ngọc</v>
          </cell>
          <cell r="E1832" t="str">
            <v>Anh</v>
          </cell>
          <cell r="F1832">
            <v>25</v>
          </cell>
          <cell r="G1832" t="str">
            <v>Văn phòng dự án WB</v>
          </cell>
          <cell r="H1832" t="str">
            <v>Văn phòng Học viện</v>
          </cell>
          <cell r="I1832" t="str">
            <v>Chuyên viên</v>
          </cell>
          <cell r="J1832">
            <v>2.34</v>
          </cell>
          <cell r="K1832">
            <v>0</v>
          </cell>
          <cell r="L1832" t="str">
            <v>01-Jul-21</v>
          </cell>
          <cell r="M1832" t="str">
            <v>01-Jul-21</v>
          </cell>
          <cell r="N1832">
            <v>4</v>
          </cell>
          <cell r="O1832" t="str">
            <v>2501</v>
          </cell>
          <cell r="P1832" t="str">
            <v>2501</v>
          </cell>
          <cell r="Q1832" t="str">
            <v>01.003</v>
          </cell>
          <cell r="R1832" t="str">
            <v>01.003</v>
          </cell>
          <cell r="S1832" t="str">
            <v/>
          </cell>
        </row>
        <row r="1833">
          <cell r="B1833" t="str">
            <v/>
          </cell>
          <cell r="C1833" t="str">
            <v>3120281002921</v>
          </cell>
          <cell r="D1833" t="str">
            <v>Đào Thị Bích</v>
          </cell>
          <cell r="E1833" t="str">
            <v>Ngọc</v>
          </cell>
          <cell r="F1833">
            <v>25</v>
          </cell>
          <cell r="G1833" t="str">
            <v>Văn phòng dự án WB</v>
          </cell>
          <cell r="H1833" t="str">
            <v>Văn phòng Học viện</v>
          </cell>
          <cell r="I1833" t="str">
            <v>Chuyên viên</v>
          </cell>
          <cell r="J1833">
            <v>2.34</v>
          </cell>
          <cell r="K1833">
            <v>0</v>
          </cell>
          <cell r="L1833" t="str">
            <v>01-Jul-21</v>
          </cell>
          <cell r="M1833" t="str">
            <v>01-Jul-21</v>
          </cell>
          <cell r="N1833">
            <v>4</v>
          </cell>
          <cell r="O1833" t="str">
            <v>2501</v>
          </cell>
          <cell r="P1833" t="str">
            <v>2501</v>
          </cell>
          <cell r="Q1833" t="str">
            <v>01.003</v>
          </cell>
          <cell r="R1833" t="str">
            <v>01.003</v>
          </cell>
          <cell r="S1833" t="str">
            <v/>
          </cell>
        </row>
        <row r="1834">
          <cell r="B1834" t="str">
            <v/>
          </cell>
          <cell r="C1834" t="str">
            <v/>
          </cell>
          <cell r="D1834" t="str">
            <v>Nguyễn Thế</v>
          </cell>
          <cell r="E1834" t="str">
            <v>Quỳnh</v>
          </cell>
          <cell r="F1834">
            <v>25</v>
          </cell>
          <cell r="G1834" t="str">
            <v>Đội Bảo vệ</v>
          </cell>
          <cell r="H1834" t="str">
            <v>Văn phòng Học viện</v>
          </cell>
          <cell r="I1834" t="str">
            <v>Nhân viên bảo vệ</v>
          </cell>
          <cell r="J1834">
            <v>1.5</v>
          </cell>
          <cell r="K1834">
            <v>0</v>
          </cell>
          <cell r="L1834" t="str">
            <v>10-Jul-22</v>
          </cell>
          <cell r="M1834" t="str">
            <v>10-Jul-22</v>
          </cell>
          <cell r="N1834">
            <v>8</v>
          </cell>
          <cell r="O1834" t="str">
            <v>2509</v>
          </cell>
          <cell r="P1834" t="str">
            <v>2509</v>
          </cell>
          <cell r="Q1834" t="str">
            <v>01.011</v>
          </cell>
          <cell r="R1834" t="str">
            <v>01.011</v>
          </cell>
          <cell r="S1834" t="str">
            <v/>
          </cell>
        </row>
        <row r="1835">
          <cell r="B1835" t="str">
            <v/>
          </cell>
          <cell r="C1835" t="str">
            <v/>
          </cell>
          <cell r="D1835" t="str">
            <v>Dương Mạnh</v>
          </cell>
          <cell r="E1835" t="str">
            <v>Quỳnh</v>
          </cell>
          <cell r="F1835">
            <v>25</v>
          </cell>
          <cell r="G1835" t="str">
            <v>Đội Bảo vệ</v>
          </cell>
          <cell r="H1835" t="str">
            <v>Văn phòng Học viện</v>
          </cell>
          <cell r="I1835" t="str">
            <v>Nhân viên bảo vệ</v>
          </cell>
          <cell r="J1835">
            <v>1.5</v>
          </cell>
          <cell r="K1835">
            <v>0</v>
          </cell>
          <cell r="L1835" t="str">
            <v>10-Jul-22</v>
          </cell>
          <cell r="M1835" t="str">
            <v>10-Jul-22</v>
          </cell>
          <cell r="N1835">
            <v>8</v>
          </cell>
          <cell r="O1835" t="str">
            <v>2509</v>
          </cell>
          <cell r="P1835" t="str">
            <v>2509</v>
          </cell>
          <cell r="Q1835" t="str">
            <v>01.011</v>
          </cell>
          <cell r="R1835" t="str">
            <v>01.011</v>
          </cell>
          <cell r="S1835" t="str">
            <v/>
          </cell>
        </row>
        <row r="1836">
          <cell r="B1836" t="str">
            <v/>
          </cell>
          <cell r="C1836" t="str">
            <v/>
          </cell>
          <cell r="D1836" t="str">
            <v>Phạm Trung</v>
          </cell>
          <cell r="E1836" t="str">
            <v>Kiên</v>
          </cell>
          <cell r="F1836">
            <v>25</v>
          </cell>
          <cell r="G1836" t="str">
            <v>Đội Bảo vệ</v>
          </cell>
          <cell r="H1836" t="str">
            <v>Văn phòng Học viện</v>
          </cell>
          <cell r="I1836" t="str">
            <v>Nhân viên bảo vệ</v>
          </cell>
          <cell r="J1836">
            <v>1.5</v>
          </cell>
          <cell r="K1836">
            <v>0</v>
          </cell>
          <cell r="L1836" t="str">
            <v>10-Jul-22</v>
          </cell>
          <cell r="M1836" t="str">
            <v>10-Jul-22</v>
          </cell>
          <cell r="N1836">
            <v>8</v>
          </cell>
          <cell r="O1836" t="str">
            <v>2509</v>
          </cell>
          <cell r="P1836" t="str">
            <v>2509</v>
          </cell>
          <cell r="Q1836" t="str">
            <v>01.011</v>
          </cell>
          <cell r="R1836" t="str">
            <v>01.011</v>
          </cell>
          <cell r="S1836" t="str">
            <v/>
          </cell>
        </row>
        <row r="1837">
          <cell r="B1837" t="str">
            <v/>
          </cell>
          <cell r="C1837" t="str">
            <v/>
          </cell>
          <cell r="D1837" t="str">
            <v>Tạ Quốc</v>
          </cell>
          <cell r="E1837" t="str">
            <v>Cương</v>
          </cell>
          <cell r="F1837">
            <v>25</v>
          </cell>
          <cell r="G1837" t="str">
            <v>Đội Bảo vệ</v>
          </cell>
          <cell r="H1837" t="str">
            <v>Văn phòng Học viện</v>
          </cell>
          <cell r="I1837" t="str">
            <v>Nhân viên bảo vệ</v>
          </cell>
          <cell r="J1837">
            <v>1.5</v>
          </cell>
          <cell r="K1837">
            <v>0</v>
          </cell>
          <cell r="L1837" t="str">
            <v>10-Jul-22</v>
          </cell>
          <cell r="M1837" t="str">
            <v>10-Jul-22</v>
          </cell>
          <cell r="N1837">
            <v>7</v>
          </cell>
          <cell r="O1837" t="str">
            <v>2509</v>
          </cell>
          <cell r="P1837" t="str">
            <v>2509</v>
          </cell>
          <cell r="Q1837" t="str">
            <v>01.011</v>
          </cell>
          <cell r="R1837" t="str">
            <v>01.011</v>
          </cell>
          <cell r="S1837" t="str">
            <v/>
          </cell>
        </row>
        <row r="1838">
          <cell r="B1838" t="str">
            <v/>
          </cell>
          <cell r="C1838" t="str">
            <v/>
          </cell>
          <cell r="D1838" t="str">
            <v>Đinh Văn</v>
          </cell>
          <cell r="E1838" t="str">
            <v>Đáng</v>
          </cell>
          <cell r="F1838">
            <v>25</v>
          </cell>
          <cell r="G1838" t="str">
            <v>Đội Bảo vệ</v>
          </cell>
          <cell r="H1838" t="str">
            <v>Văn phòng Học viện</v>
          </cell>
          <cell r="I1838" t="str">
            <v>Nhân viên bảo vệ</v>
          </cell>
          <cell r="J1838">
            <v>1.5</v>
          </cell>
          <cell r="K1838">
            <v>0</v>
          </cell>
          <cell r="L1838" t="str">
            <v>10-Jul-22</v>
          </cell>
          <cell r="M1838" t="str">
            <v>10-Jul-22</v>
          </cell>
          <cell r="N1838">
            <v>8</v>
          </cell>
          <cell r="O1838" t="str">
            <v>2509</v>
          </cell>
          <cell r="P1838" t="str">
            <v>2509</v>
          </cell>
          <cell r="Q1838" t="str">
            <v>01.011</v>
          </cell>
          <cell r="R1838" t="str">
            <v>01.011</v>
          </cell>
          <cell r="S1838" t="str">
            <v/>
          </cell>
        </row>
        <row r="1839">
          <cell r="B1839" t="str">
            <v/>
          </cell>
          <cell r="C1839" t="str">
            <v/>
          </cell>
          <cell r="D1839" t="str">
            <v>Đào Thị</v>
          </cell>
          <cell r="E1839" t="str">
            <v>Liệu</v>
          </cell>
          <cell r="F1839">
            <v>26</v>
          </cell>
          <cell r="G1839" t="str">
            <v>VSMT</v>
          </cell>
          <cell r="H1839" t="str">
            <v>Ban Quản lý cơ sở vật chất</v>
          </cell>
          <cell r="I1839" t="str">
            <v/>
          </cell>
          <cell r="J1839">
            <v>2.75</v>
          </cell>
          <cell r="K1839">
            <v>0</v>
          </cell>
          <cell r="L1839" t="str">
            <v>01-Dec-00</v>
          </cell>
          <cell r="M1839" t="str">
            <v>01-Jan-08</v>
          </cell>
          <cell r="N1839">
            <v>6</v>
          </cell>
          <cell r="O1839" t="str">
            <v>2601</v>
          </cell>
          <cell r="P1839" t="str">
            <v>2601</v>
          </cell>
          <cell r="Q1839" t="str">
            <v>01.007</v>
          </cell>
          <cell r="R1839" t="str">
            <v>01.007</v>
          </cell>
          <cell r="S1839" t="str">
            <v/>
          </cell>
        </row>
        <row r="1840">
          <cell r="B1840" t="str">
            <v/>
          </cell>
          <cell r="C1840" t="str">
            <v/>
          </cell>
          <cell r="D1840" t="str">
            <v>Ngô Hoàng</v>
          </cell>
          <cell r="E1840" t="str">
            <v>Sơn</v>
          </cell>
          <cell r="F1840">
            <v>26</v>
          </cell>
          <cell r="G1840" t="str">
            <v>VSMT</v>
          </cell>
          <cell r="H1840" t="str">
            <v>Ban Quản lý cơ sở vật chất</v>
          </cell>
          <cell r="I1840" t="str">
            <v/>
          </cell>
          <cell r="J1840">
            <v>1.71</v>
          </cell>
          <cell r="K1840">
            <v>0</v>
          </cell>
          <cell r="L1840" t="str">
            <v>01-Sep-00</v>
          </cell>
          <cell r="M1840" t="str">
            <v>01-Jan-08</v>
          </cell>
          <cell r="N1840">
            <v>7</v>
          </cell>
          <cell r="O1840" t="str">
            <v>2601</v>
          </cell>
          <cell r="P1840" t="str">
            <v>2601</v>
          </cell>
          <cell r="Q1840" t="str">
            <v>01.011</v>
          </cell>
          <cell r="R1840" t="str">
            <v>01.011</v>
          </cell>
          <cell r="S1840" t="str">
            <v/>
          </cell>
        </row>
        <row r="1841">
          <cell r="B1841" t="str">
            <v/>
          </cell>
          <cell r="C1841" t="str">
            <v/>
          </cell>
          <cell r="D1841" t="str">
            <v>Lê Thị</v>
          </cell>
          <cell r="E1841" t="str">
            <v>Hồng</v>
          </cell>
          <cell r="F1841">
            <v>26</v>
          </cell>
          <cell r="G1841" t="str">
            <v>VP-GĐ</v>
          </cell>
          <cell r="H1841" t="str">
            <v>Ban Quản lý cơ sở vật chất</v>
          </cell>
          <cell r="I1841" t="str">
            <v/>
          </cell>
          <cell r="J1841">
            <v>3.63</v>
          </cell>
          <cell r="K1841">
            <v>0.1</v>
          </cell>
          <cell r="L1841" t="str">
            <v>01-Dec-06</v>
          </cell>
          <cell r="M1841" t="str">
            <v>01-Jan-69</v>
          </cell>
          <cell r="N1841">
            <v>7</v>
          </cell>
          <cell r="O1841" t="str">
            <v>2601</v>
          </cell>
          <cell r="P1841" t="str">
            <v>2601</v>
          </cell>
          <cell r="Q1841" t="str">
            <v>01.007</v>
          </cell>
          <cell r="R1841" t="str">
            <v>01.007</v>
          </cell>
          <cell r="S1841" t="str">
            <v/>
          </cell>
        </row>
        <row r="1842">
          <cell r="B1842" t="str">
            <v/>
          </cell>
          <cell r="C1842" t="str">
            <v>3120215007204</v>
          </cell>
          <cell r="D1842" t="str">
            <v>Lê Thị</v>
          </cell>
          <cell r="E1842" t="str">
            <v>Vân</v>
          </cell>
          <cell r="F1842">
            <v>26</v>
          </cell>
          <cell r="G1842" t="str">
            <v>Văn phòng</v>
          </cell>
          <cell r="H1842" t="str">
            <v>Ban Quản lý cơ sở vật chất</v>
          </cell>
          <cell r="I1842" t="str">
            <v/>
          </cell>
          <cell r="J1842">
            <v>3.63</v>
          </cell>
          <cell r="K1842">
            <v>0.15</v>
          </cell>
          <cell r="L1842" t="str">
            <v>01-Dec-12</v>
          </cell>
          <cell r="M1842" t="str">
            <v>01-Jan-77</v>
          </cell>
          <cell r="N1842">
            <v>7</v>
          </cell>
          <cell r="O1842" t="str">
            <v>2601</v>
          </cell>
          <cell r="P1842" t="str">
            <v>2601</v>
          </cell>
          <cell r="Q1842" t="str">
            <v>01.007</v>
          </cell>
          <cell r="R1842" t="str">
            <v>01.007</v>
          </cell>
          <cell r="S1842" t="str">
            <v/>
          </cell>
        </row>
        <row r="1843">
          <cell r="B1843" t="str">
            <v/>
          </cell>
          <cell r="C1843" t="str">
            <v/>
          </cell>
          <cell r="D1843" t="str">
            <v>Trần Văn</v>
          </cell>
          <cell r="E1843" t="str">
            <v>Bình</v>
          </cell>
          <cell r="F1843">
            <v>26</v>
          </cell>
          <cell r="G1843" t="str">
            <v>VP-GĐ</v>
          </cell>
          <cell r="H1843" t="str">
            <v>Ban Quản lý cơ sở vật chất</v>
          </cell>
          <cell r="I1843" t="str">
            <v/>
          </cell>
          <cell r="J1843">
            <v>4.0599999999999996</v>
          </cell>
          <cell r="K1843">
            <v>7.0000000000000007E-2</v>
          </cell>
          <cell r="L1843" t="str">
            <v>01-Dec-04</v>
          </cell>
          <cell r="M1843" t="str">
            <v>01-Oct-77</v>
          </cell>
          <cell r="N1843">
            <v>6</v>
          </cell>
          <cell r="O1843" t="str">
            <v>2601</v>
          </cell>
          <cell r="P1843" t="str">
            <v>2601</v>
          </cell>
          <cell r="Q1843" t="str">
            <v>13.096</v>
          </cell>
          <cell r="R1843" t="str">
            <v>13.096</v>
          </cell>
          <cell r="S1843" t="str">
            <v/>
          </cell>
        </row>
        <row r="1844">
          <cell r="B1844" t="str">
            <v/>
          </cell>
          <cell r="C1844" t="str">
            <v/>
          </cell>
          <cell r="D1844" t="str">
            <v>Dương Công</v>
          </cell>
          <cell r="E1844" t="str">
            <v>Định</v>
          </cell>
          <cell r="F1844">
            <v>26</v>
          </cell>
          <cell r="G1844" t="str">
            <v>VSMT</v>
          </cell>
          <cell r="H1844" t="str">
            <v>Ban Quản lý cơ sở vật chất</v>
          </cell>
          <cell r="I1844" t="str">
            <v/>
          </cell>
          <cell r="J1844">
            <v>1.18</v>
          </cell>
          <cell r="K1844">
            <v>0</v>
          </cell>
          <cell r="L1844" t="str">
            <v>01-Jan-00</v>
          </cell>
          <cell r="M1844" t="str">
            <v xml:space="preserve">  -   -</v>
          </cell>
          <cell r="N1844">
            <v>8</v>
          </cell>
          <cell r="O1844" t="str">
            <v>2601</v>
          </cell>
          <cell r="P1844" t="str">
            <v>2601</v>
          </cell>
          <cell r="Q1844" t="str">
            <v>01.009</v>
          </cell>
          <cell r="R1844" t="str">
            <v>01.009</v>
          </cell>
          <cell r="S1844" t="str">
            <v/>
          </cell>
        </row>
        <row r="1845">
          <cell r="B1845" t="str">
            <v/>
          </cell>
          <cell r="C1845" t="str">
            <v/>
          </cell>
          <cell r="D1845" t="str">
            <v>Nguyễn Thị</v>
          </cell>
          <cell r="E1845" t="str">
            <v>Bắc</v>
          </cell>
          <cell r="F1845">
            <v>26</v>
          </cell>
          <cell r="G1845" t="str">
            <v>VSMT</v>
          </cell>
          <cell r="H1845" t="str">
            <v>Ban Quản lý cơ sở vật chất</v>
          </cell>
          <cell r="I1845" t="str">
            <v/>
          </cell>
          <cell r="J1845">
            <v>3.63</v>
          </cell>
          <cell r="K1845">
            <v>0.08</v>
          </cell>
          <cell r="L1845" t="str">
            <v>01-Sep-07</v>
          </cell>
          <cell r="M1845" t="str">
            <v>01-Apr-80</v>
          </cell>
          <cell r="N1845">
            <v>7</v>
          </cell>
          <cell r="O1845" t="str">
            <v>2601</v>
          </cell>
          <cell r="P1845" t="str">
            <v>2601</v>
          </cell>
          <cell r="Q1845" t="str">
            <v>01.007</v>
          </cell>
          <cell r="R1845" t="str">
            <v>01.007</v>
          </cell>
          <cell r="S1845" t="str">
            <v/>
          </cell>
        </row>
        <row r="1846">
          <cell r="B1846" t="str">
            <v/>
          </cell>
          <cell r="C1846" t="str">
            <v>3120215007160</v>
          </cell>
          <cell r="D1846" t="str">
            <v>Bùi  Đình</v>
          </cell>
          <cell r="E1846" t="str">
            <v>Phiêu</v>
          </cell>
          <cell r="F1846">
            <v>26</v>
          </cell>
          <cell r="G1846" t="str">
            <v>Thiết bị vật tư</v>
          </cell>
          <cell r="H1846" t="str">
            <v>Ban Quản lý cơ sở vật chất</v>
          </cell>
          <cell r="I1846" t="str">
            <v/>
          </cell>
          <cell r="J1846">
            <v>3.63</v>
          </cell>
          <cell r="K1846">
            <v>0.13</v>
          </cell>
          <cell r="L1846" t="str">
            <v>01-Dec-09</v>
          </cell>
          <cell r="M1846" t="str">
            <v>01-Aug-81</v>
          </cell>
          <cell r="N1846">
            <v>7</v>
          </cell>
          <cell r="O1846" t="str">
            <v>2601</v>
          </cell>
          <cell r="P1846" t="str">
            <v>2601</v>
          </cell>
          <cell r="Q1846" t="str">
            <v>01.007</v>
          </cell>
          <cell r="R1846" t="str">
            <v>01.007</v>
          </cell>
          <cell r="S1846" t="str">
            <v/>
          </cell>
        </row>
        <row r="1847">
          <cell r="B1847" t="str">
            <v/>
          </cell>
          <cell r="C1847" t="str">
            <v>3120215007647</v>
          </cell>
          <cell r="D1847" t="str">
            <v>Đào Xuân</v>
          </cell>
          <cell r="E1847" t="str">
            <v>ánh</v>
          </cell>
          <cell r="F1847">
            <v>26</v>
          </cell>
          <cell r="G1847" t="str">
            <v>Văn phòng</v>
          </cell>
          <cell r="H1847" t="str">
            <v>Ban Quản lý cơ sở vật chất</v>
          </cell>
          <cell r="I1847" t="str">
            <v>Kỹ sư</v>
          </cell>
          <cell r="J1847">
            <v>3.66</v>
          </cell>
          <cell r="K1847">
            <v>0</v>
          </cell>
          <cell r="L1847" t="str">
            <v>01-Mar-21</v>
          </cell>
          <cell r="M1847" t="str">
            <v>01-Mar-10</v>
          </cell>
          <cell r="N1847">
            <v>4</v>
          </cell>
          <cell r="O1847" t="str">
            <v>2601</v>
          </cell>
          <cell r="P1847" t="str">
            <v>2601</v>
          </cell>
          <cell r="Q1847" t="str">
            <v>13.095</v>
          </cell>
          <cell r="R1847" t="str">
            <v>V.05.02.07</v>
          </cell>
          <cell r="S1847" t="str">
            <v/>
          </cell>
        </row>
        <row r="1848">
          <cell r="B1848" t="str">
            <v/>
          </cell>
          <cell r="C1848" t="str">
            <v>3120215006299</v>
          </cell>
          <cell r="D1848" t="str">
            <v>Vũ Thị</v>
          </cell>
          <cell r="E1848" t="str">
            <v>Dân</v>
          </cell>
          <cell r="F1848">
            <v>26</v>
          </cell>
          <cell r="G1848" t="str">
            <v>Văn phòng</v>
          </cell>
          <cell r="H1848" t="str">
            <v>Ban Quản lý cơ sở vật chất</v>
          </cell>
          <cell r="I1848" t="str">
            <v>Thạc sĩ, Chuyên viên</v>
          </cell>
          <cell r="J1848">
            <v>4.9800000000000004</v>
          </cell>
          <cell r="K1848">
            <v>0</v>
          </cell>
          <cell r="L1848" t="str">
            <v>01-Sep-19</v>
          </cell>
          <cell r="M1848" t="str">
            <v>01-Oct-02</v>
          </cell>
          <cell r="N1848">
            <v>3</v>
          </cell>
          <cell r="O1848" t="str">
            <v>2601</v>
          </cell>
          <cell r="P1848" t="str">
            <v>2601</v>
          </cell>
          <cell r="Q1848" t="str">
            <v>01.003</v>
          </cell>
          <cell r="R1848" t="str">
            <v>01.003</v>
          </cell>
          <cell r="S1848" t="str">
            <v/>
          </cell>
        </row>
        <row r="1849">
          <cell r="B1849" t="str">
            <v/>
          </cell>
          <cell r="C1849" t="str">
            <v>3120215007177</v>
          </cell>
          <cell r="D1849" t="str">
            <v>Hồ Hồng</v>
          </cell>
          <cell r="E1849" t="str">
            <v>Thái</v>
          </cell>
          <cell r="F1849">
            <v>26</v>
          </cell>
          <cell r="G1849" t="str">
            <v>Văn phòng</v>
          </cell>
          <cell r="H1849" t="str">
            <v>Ban Quản lý cơ sở vật chất</v>
          </cell>
          <cell r="I1849" t="str">
            <v>Chuyên viên chính</v>
          </cell>
          <cell r="J1849">
            <v>5.76</v>
          </cell>
          <cell r="K1849">
            <v>0</v>
          </cell>
          <cell r="L1849" t="str">
            <v>01-Apr-17</v>
          </cell>
          <cell r="M1849" t="str">
            <v>01-Dec-81</v>
          </cell>
          <cell r="N1849">
            <v>4</v>
          </cell>
          <cell r="O1849" t="str">
            <v>2601</v>
          </cell>
          <cell r="P1849" t="str">
            <v>2601</v>
          </cell>
          <cell r="Q1849" t="str">
            <v>01.002</v>
          </cell>
          <cell r="R1849" t="str">
            <v>01.002</v>
          </cell>
          <cell r="S1849" t="str">
            <v/>
          </cell>
        </row>
        <row r="1850">
          <cell r="B1850" t="str">
            <v/>
          </cell>
          <cell r="C1850" t="str">
            <v/>
          </cell>
          <cell r="D1850" t="str">
            <v>Vũ Hồng</v>
          </cell>
          <cell r="E1850" t="str">
            <v>Sơn</v>
          </cell>
          <cell r="F1850">
            <v>26</v>
          </cell>
          <cell r="G1850" t="str">
            <v>VP-GĐ</v>
          </cell>
          <cell r="H1850" t="str">
            <v>Ban Quản lý cơ sở vật chất</v>
          </cell>
          <cell r="I1850" t="str">
            <v/>
          </cell>
          <cell r="J1850">
            <v>6.78</v>
          </cell>
          <cell r="K1850">
            <v>0</v>
          </cell>
          <cell r="L1850" t="str">
            <v>01-Dec-05</v>
          </cell>
          <cell r="M1850" t="str">
            <v>01-Nov-71</v>
          </cell>
          <cell r="N1850">
            <v>4</v>
          </cell>
          <cell r="O1850" t="str">
            <v>2601</v>
          </cell>
          <cell r="P1850" t="str">
            <v>2601</v>
          </cell>
          <cell r="Q1850" t="str">
            <v>01.002</v>
          </cell>
          <cell r="R1850" t="str">
            <v>01.002</v>
          </cell>
          <cell r="S1850" t="str">
            <v/>
          </cell>
        </row>
        <row r="1851">
          <cell r="B1851" t="str">
            <v/>
          </cell>
          <cell r="C1851" t="str">
            <v>3120215007210</v>
          </cell>
          <cell r="D1851" t="str">
            <v>Nguyễn Tô</v>
          </cell>
          <cell r="E1851" t="str">
            <v>Vũ</v>
          </cell>
          <cell r="F1851">
            <v>26</v>
          </cell>
          <cell r="G1851" t="str">
            <v>Văn phòng</v>
          </cell>
          <cell r="H1851" t="str">
            <v>Ban Quản lý cơ sở vật chất</v>
          </cell>
          <cell r="I1851" t="str">
            <v>Chuyên viên</v>
          </cell>
          <cell r="J1851">
            <v>4.9800000000000004</v>
          </cell>
          <cell r="K1851">
            <v>0.08</v>
          </cell>
          <cell r="L1851" t="str">
            <v>01-Nov-19</v>
          </cell>
          <cell r="M1851" t="str">
            <v>01-Oct-02</v>
          </cell>
          <cell r="N1851">
            <v>4</v>
          </cell>
          <cell r="O1851" t="str">
            <v>2601</v>
          </cell>
          <cell r="P1851" t="str">
            <v>2601</v>
          </cell>
          <cell r="Q1851" t="str">
            <v>01.003</v>
          </cell>
          <cell r="R1851" t="str">
            <v>01.003</v>
          </cell>
          <cell r="S1851" t="str">
            <v/>
          </cell>
        </row>
        <row r="1852">
          <cell r="B1852" t="str">
            <v/>
          </cell>
          <cell r="C1852" t="str">
            <v>3120215008691</v>
          </cell>
          <cell r="D1852" t="str">
            <v>Nguyễn Việt</v>
          </cell>
          <cell r="E1852" t="str">
            <v>Dũng</v>
          </cell>
          <cell r="F1852">
            <v>26</v>
          </cell>
          <cell r="G1852" t="str">
            <v>Văn phòng</v>
          </cell>
          <cell r="H1852" t="str">
            <v>Ban Quản lý cơ sở vật chất</v>
          </cell>
          <cell r="I1852" t="str">
            <v>Kỹ sư</v>
          </cell>
          <cell r="J1852">
            <v>4.32</v>
          </cell>
          <cell r="K1852">
            <v>0</v>
          </cell>
          <cell r="L1852" t="str">
            <v>01-Sep-20</v>
          </cell>
          <cell r="M1852" t="str">
            <v>01-Sep-03</v>
          </cell>
          <cell r="N1852">
            <v>4</v>
          </cell>
          <cell r="O1852" t="str">
            <v>2601</v>
          </cell>
          <cell r="P1852" t="str">
            <v>2601</v>
          </cell>
          <cell r="Q1852" t="str">
            <v>13.095</v>
          </cell>
          <cell r="R1852" t="str">
            <v>13.095</v>
          </cell>
          <cell r="S1852" t="str">
            <v/>
          </cell>
        </row>
        <row r="1853">
          <cell r="B1853" t="str">
            <v/>
          </cell>
          <cell r="C1853" t="str">
            <v>3120215010369</v>
          </cell>
          <cell r="D1853" t="str">
            <v>Nguyễn Anh</v>
          </cell>
          <cell r="E1853" t="str">
            <v>Đức</v>
          </cell>
          <cell r="F1853">
            <v>26</v>
          </cell>
          <cell r="G1853" t="str">
            <v>Văn phòng</v>
          </cell>
          <cell r="H1853" t="str">
            <v>Ban Quản lý cơ sở vật chất</v>
          </cell>
          <cell r="I1853" t="str">
            <v/>
          </cell>
          <cell r="J1853">
            <v>3</v>
          </cell>
          <cell r="K1853">
            <v>0</v>
          </cell>
          <cell r="L1853" t="str">
            <v>01-Jan-07</v>
          </cell>
          <cell r="M1853" t="str">
            <v>03-Mar-08</v>
          </cell>
          <cell r="N1853">
            <v>4</v>
          </cell>
          <cell r="O1853" t="str">
            <v>2601</v>
          </cell>
          <cell r="P1853" t="str">
            <v>2601</v>
          </cell>
          <cell r="Q1853" t="str">
            <v>01.003</v>
          </cell>
          <cell r="R1853" t="str">
            <v>01.003</v>
          </cell>
          <cell r="S1853" t="str">
            <v/>
          </cell>
        </row>
        <row r="1854">
          <cell r="B1854" t="str">
            <v/>
          </cell>
          <cell r="C1854" t="str">
            <v>3120215039903</v>
          </cell>
          <cell r="D1854" t="str">
            <v>Hoàng Văn</v>
          </cell>
          <cell r="E1854" t="str">
            <v>Quyết</v>
          </cell>
          <cell r="F1854">
            <v>26</v>
          </cell>
          <cell r="G1854" t="str">
            <v>Văn phòng</v>
          </cell>
          <cell r="H1854" t="str">
            <v>Ban Quản lý cơ sở vật chất</v>
          </cell>
          <cell r="I1854" t="str">
            <v>Kỹ sư</v>
          </cell>
          <cell r="J1854">
            <v>3</v>
          </cell>
          <cell r="K1854">
            <v>0</v>
          </cell>
          <cell r="L1854" t="str">
            <v>01-Jan-20</v>
          </cell>
          <cell r="M1854" t="str">
            <v>01-Jan-14</v>
          </cell>
          <cell r="N1854">
            <v>4</v>
          </cell>
          <cell r="O1854" t="str">
            <v>2601</v>
          </cell>
          <cell r="P1854" t="str">
            <v>2601</v>
          </cell>
          <cell r="Q1854" t="str">
            <v>13.095</v>
          </cell>
          <cell r="R1854" t="str">
            <v>V.05.02.07</v>
          </cell>
          <cell r="S1854" t="str">
            <v/>
          </cell>
        </row>
        <row r="1855">
          <cell r="B1855" t="str">
            <v/>
          </cell>
          <cell r="C1855" t="str">
            <v/>
          </cell>
          <cell r="D1855" t="str">
            <v>Phạm Quyết</v>
          </cell>
          <cell r="E1855" t="str">
            <v>Chiến</v>
          </cell>
          <cell r="F1855">
            <v>26</v>
          </cell>
          <cell r="G1855" t="str">
            <v>Thiết bị vật tư</v>
          </cell>
          <cell r="H1855" t="str">
            <v>Ban Quản lý cơ sở vật chất</v>
          </cell>
          <cell r="I1855" t="str">
            <v/>
          </cell>
          <cell r="J1855">
            <v>6.1</v>
          </cell>
          <cell r="K1855">
            <v>0</v>
          </cell>
          <cell r="L1855" t="str">
            <v>01-Oct-07</v>
          </cell>
          <cell r="M1855" t="str">
            <v>01-Sep-87</v>
          </cell>
          <cell r="N1855">
            <v>4</v>
          </cell>
          <cell r="O1855" t="str">
            <v>2601</v>
          </cell>
          <cell r="P1855" t="str">
            <v>2601</v>
          </cell>
          <cell r="Q1855" t="str">
            <v>01.002</v>
          </cell>
          <cell r="R1855" t="str">
            <v>01.002</v>
          </cell>
          <cell r="S1855" t="str">
            <v/>
          </cell>
        </row>
        <row r="1856">
          <cell r="B1856" t="str">
            <v/>
          </cell>
          <cell r="C1856" t="str">
            <v>3120215009403</v>
          </cell>
          <cell r="D1856" t="str">
            <v>Phạm Văn</v>
          </cell>
          <cell r="E1856" t="str">
            <v>Thạo</v>
          </cell>
          <cell r="F1856">
            <v>26</v>
          </cell>
          <cell r="G1856" t="str">
            <v>Thiết bị vật tư</v>
          </cell>
          <cell r="H1856" t="str">
            <v>Ban Quản lý cơ sở vật chất</v>
          </cell>
          <cell r="I1856" t="str">
            <v/>
          </cell>
          <cell r="J1856">
            <v>2.34</v>
          </cell>
          <cell r="K1856">
            <v>0</v>
          </cell>
          <cell r="L1856" t="str">
            <v>01-Apr-09</v>
          </cell>
          <cell r="M1856" t="str">
            <v>01-Apr-08</v>
          </cell>
          <cell r="N1856">
            <v>4</v>
          </cell>
          <cell r="O1856" t="str">
            <v>2601</v>
          </cell>
          <cell r="P1856" t="str">
            <v>2601</v>
          </cell>
          <cell r="Q1856" t="str">
            <v>13.095</v>
          </cell>
          <cell r="R1856" t="str">
            <v>13.095</v>
          </cell>
          <cell r="S1856" t="str">
            <v/>
          </cell>
        </row>
        <row r="1857">
          <cell r="B1857" t="str">
            <v/>
          </cell>
          <cell r="C1857" t="str">
            <v>3120215010585</v>
          </cell>
          <cell r="D1857" t="str">
            <v>Phạm Thị</v>
          </cell>
          <cell r="E1857" t="str">
            <v>Thanh</v>
          </cell>
          <cell r="F1857">
            <v>26</v>
          </cell>
          <cell r="G1857" t="str">
            <v>Văn phòng</v>
          </cell>
          <cell r="H1857" t="str">
            <v>Ban Quản lý cơ sở vật chất</v>
          </cell>
          <cell r="I1857" t="str">
            <v/>
          </cell>
          <cell r="J1857">
            <v>4.32</v>
          </cell>
          <cell r="K1857">
            <v>0</v>
          </cell>
          <cell r="L1857" t="str">
            <v>01-Oct-10</v>
          </cell>
          <cell r="M1857" t="str">
            <v>01-Jun-76</v>
          </cell>
          <cell r="N1857">
            <v>4</v>
          </cell>
          <cell r="O1857" t="str">
            <v>2601</v>
          </cell>
          <cell r="P1857" t="str">
            <v>2601</v>
          </cell>
          <cell r="Q1857" t="str">
            <v>06.031</v>
          </cell>
          <cell r="R1857" t="str">
            <v>06.031</v>
          </cell>
          <cell r="S1857" t="str">
            <v/>
          </cell>
        </row>
        <row r="1858">
          <cell r="B1858" t="str">
            <v/>
          </cell>
          <cell r="C1858" t="str">
            <v>3120215007624</v>
          </cell>
          <cell r="D1858" t="str">
            <v>Phạm Thị</v>
          </cell>
          <cell r="E1858" t="str">
            <v>Thư</v>
          </cell>
          <cell r="F1858">
            <v>26</v>
          </cell>
          <cell r="G1858" t="str">
            <v>Văn phòng</v>
          </cell>
          <cell r="H1858" t="str">
            <v>Ban Quản lý cơ sở vật chất</v>
          </cell>
          <cell r="I1858" t="str">
            <v/>
          </cell>
          <cell r="J1858">
            <v>5.42</v>
          </cell>
          <cell r="K1858">
            <v>0</v>
          </cell>
          <cell r="L1858" t="str">
            <v>01-Aug-11</v>
          </cell>
          <cell r="M1858" t="str">
            <v>01-Jun-78</v>
          </cell>
          <cell r="N1858">
            <v>4</v>
          </cell>
          <cell r="O1858" t="str">
            <v>2601</v>
          </cell>
          <cell r="P1858" t="str">
            <v>2601</v>
          </cell>
          <cell r="Q1858" t="str">
            <v>01.002</v>
          </cell>
          <cell r="R1858" t="str">
            <v>01.002</v>
          </cell>
          <cell r="S1858" t="str">
            <v/>
          </cell>
        </row>
        <row r="1859">
          <cell r="B1859" t="str">
            <v/>
          </cell>
          <cell r="C1859" t="str">
            <v/>
          </cell>
          <cell r="D1859" t="str">
            <v>Phạm Minh</v>
          </cell>
          <cell r="E1859" t="str">
            <v>Đức</v>
          </cell>
          <cell r="F1859">
            <v>26</v>
          </cell>
          <cell r="G1859" t="str">
            <v>Ban Quản lý dự án XDCB</v>
          </cell>
          <cell r="H1859" t="str">
            <v>Ban Quản lý cơ sở vật chất</v>
          </cell>
          <cell r="I1859" t="str">
            <v/>
          </cell>
          <cell r="J1859">
            <v>1.99</v>
          </cell>
          <cell r="K1859">
            <v>0</v>
          </cell>
          <cell r="L1859" t="str">
            <v>01-Oct-05</v>
          </cell>
          <cell r="M1859" t="str">
            <v>01-Oct-05</v>
          </cell>
          <cell r="N1859">
            <v>4</v>
          </cell>
          <cell r="O1859" t="str">
            <v>2601</v>
          </cell>
          <cell r="P1859" t="str">
            <v>2601</v>
          </cell>
          <cell r="Q1859" t="str">
            <v>13.095</v>
          </cell>
          <cell r="R1859" t="str">
            <v>13.095</v>
          </cell>
          <cell r="S1859" t="str">
            <v/>
          </cell>
        </row>
        <row r="1860">
          <cell r="B1860" t="str">
            <v/>
          </cell>
          <cell r="C1860" t="str">
            <v/>
          </cell>
          <cell r="D1860" t="str">
            <v>Nguyễn Văn</v>
          </cell>
          <cell r="E1860" t="str">
            <v>Mạnh</v>
          </cell>
          <cell r="F1860">
            <v>26</v>
          </cell>
          <cell r="G1860" t="str">
            <v>Ban Quản lý dự án XDCB</v>
          </cell>
          <cell r="H1860" t="str">
            <v>Ban Quản lý cơ sở vật chất</v>
          </cell>
          <cell r="I1860" t="str">
            <v/>
          </cell>
          <cell r="J1860">
            <v>1.99</v>
          </cell>
          <cell r="K1860">
            <v>0</v>
          </cell>
          <cell r="L1860" t="str">
            <v>01-Aug-07</v>
          </cell>
          <cell r="M1860" t="str">
            <v>01-Aug-07</v>
          </cell>
          <cell r="N1860">
            <v>4</v>
          </cell>
          <cell r="O1860" t="str">
            <v>2601</v>
          </cell>
          <cell r="P1860" t="str">
            <v>2601</v>
          </cell>
          <cell r="Q1860" t="str">
            <v>13.095</v>
          </cell>
          <cell r="R1860" t="str">
            <v>13.095</v>
          </cell>
          <cell r="S1860" t="str">
            <v/>
          </cell>
        </row>
        <row r="1861">
          <cell r="B1861" t="str">
            <v/>
          </cell>
          <cell r="C1861" t="str">
            <v/>
          </cell>
          <cell r="D1861" t="str">
            <v>Phạm Thị</v>
          </cell>
          <cell r="E1861" t="str">
            <v>Mừng</v>
          </cell>
          <cell r="F1861">
            <v>26</v>
          </cell>
          <cell r="G1861" t="str">
            <v>Điện nước</v>
          </cell>
          <cell r="H1861" t="str">
            <v>Ban Quản lý cơ sở vật chất</v>
          </cell>
          <cell r="I1861" t="str">
            <v/>
          </cell>
          <cell r="J1861">
            <v>3.63</v>
          </cell>
          <cell r="K1861">
            <v>0.12</v>
          </cell>
          <cell r="L1861" t="str">
            <v>01-Sep-07</v>
          </cell>
          <cell r="M1861" t="str">
            <v>01-Apr-77</v>
          </cell>
          <cell r="N1861">
            <v>7</v>
          </cell>
          <cell r="O1861" t="str">
            <v>2602</v>
          </cell>
          <cell r="P1861" t="str">
            <v>2602</v>
          </cell>
          <cell r="Q1861" t="str">
            <v>01.007</v>
          </cell>
          <cell r="R1861" t="str">
            <v>01.007</v>
          </cell>
          <cell r="S1861" t="str">
            <v/>
          </cell>
        </row>
        <row r="1862">
          <cell r="B1862" t="str">
            <v/>
          </cell>
          <cell r="C1862" t="str">
            <v>3120215007450</v>
          </cell>
          <cell r="D1862" t="str">
            <v>Nguyễn Thanh</v>
          </cell>
          <cell r="E1862" t="str">
            <v>Hải</v>
          </cell>
          <cell r="F1862">
            <v>26</v>
          </cell>
          <cell r="G1862" t="str">
            <v>Điện nước</v>
          </cell>
          <cell r="H1862" t="str">
            <v>Ban Quản lý cơ sở vật chất</v>
          </cell>
          <cell r="I1862" t="str">
            <v>Nhân viên kỹ thuật</v>
          </cell>
          <cell r="J1862">
            <v>3.63</v>
          </cell>
          <cell r="K1862">
            <v>0.22</v>
          </cell>
          <cell r="L1862" t="str">
            <v>01-Dec-21</v>
          </cell>
          <cell r="M1862" t="str">
            <v>01-Apr-80</v>
          </cell>
          <cell r="N1862">
            <v>7</v>
          </cell>
          <cell r="O1862" t="str">
            <v>2602</v>
          </cell>
          <cell r="P1862" t="str">
            <v>2602</v>
          </cell>
          <cell r="Q1862" t="str">
            <v>01.007</v>
          </cell>
          <cell r="R1862" t="str">
            <v>01.007</v>
          </cell>
          <cell r="S1862" t="str">
            <v/>
          </cell>
        </row>
        <row r="1863">
          <cell r="B1863" t="str">
            <v/>
          </cell>
          <cell r="C1863" t="str">
            <v>3120215007466</v>
          </cell>
          <cell r="D1863" t="str">
            <v>Hồ Bắc</v>
          </cell>
          <cell r="E1863" t="str">
            <v>Sơn</v>
          </cell>
          <cell r="F1863">
            <v>26</v>
          </cell>
          <cell r="G1863" t="str">
            <v>Điện nước</v>
          </cell>
          <cell r="H1863" t="str">
            <v>Ban Quản lý cơ sở vật chất</v>
          </cell>
          <cell r="I1863" t="str">
            <v>Nhân viên kỹ thuật</v>
          </cell>
          <cell r="J1863">
            <v>3.63</v>
          </cell>
          <cell r="K1863">
            <v>0.11</v>
          </cell>
          <cell r="L1863" t="str">
            <v>01-Dec-15</v>
          </cell>
          <cell r="M1863" t="str">
            <v>01-Dec-85</v>
          </cell>
          <cell r="N1863">
            <v>7</v>
          </cell>
          <cell r="O1863" t="str">
            <v>2602</v>
          </cell>
          <cell r="P1863" t="str">
            <v>2602</v>
          </cell>
          <cell r="Q1863" t="str">
            <v>01.007</v>
          </cell>
          <cell r="R1863" t="str">
            <v>01.007</v>
          </cell>
          <cell r="S1863" t="str">
            <v/>
          </cell>
        </row>
        <row r="1864">
          <cell r="B1864" t="str">
            <v/>
          </cell>
          <cell r="C1864" t="str">
            <v>3120215007437</v>
          </cell>
          <cell r="D1864" t="str">
            <v>Nguyễn Văn</v>
          </cell>
          <cell r="E1864" t="str">
            <v>Thách</v>
          </cell>
          <cell r="F1864">
            <v>26</v>
          </cell>
          <cell r="G1864" t="str">
            <v>Điện nước</v>
          </cell>
          <cell r="H1864" t="str">
            <v>Ban Quản lý cơ sở vật chất</v>
          </cell>
          <cell r="I1864" t="str">
            <v>Nhân viên kỹ thuật</v>
          </cell>
          <cell r="J1864">
            <v>3.63</v>
          </cell>
          <cell r="K1864">
            <v>0.21</v>
          </cell>
          <cell r="L1864" t="str">
            <v>01-Sep-16</v>
          </cell>
          <cell r="M1864" t="str">
            <v>01-Sep-76</v>
          </cell>
          <cell r="N1864">
            <v>7</v>
          </cell>
          <cell r="O1864" t="str">
            <v>2602</v>
          </cell>
          <cell r="P1864" t="str">
            <v>2602</v>
          </cell>
          <cell r="Q1864" t="str">
            <v>01.007</v>
          </cell>
          <cell r="R1864" t="str">
            <v>01.007</v>
          </cell>
          <cell r="S1864" t="str">
            <v/>
          </cell>
        </row>
        <row r="1865">
          <cell r="B1865" t="str">
            <v/>
          </cell>
          <cell r="C1865" t="str">
            <v>3120215007495</v>
          </cell>
          <cell r="D1865" t="str">
            <v>Nguyễn Đức</v>
          </cell>
          <cell r="E1865" t="str">
            <v>Quang</v>
          </cell>
          <cell r="F1865">
            <v>26</v>
          </cell>
          <cell r="G1865" t="str">
            <v>Điện nước</v>
          </cell>
          <cell r="H1865" t="str">
            <v>Ban Quản lý cơ sở vật chất</v>
          </cell>
          <cell r="I1865" t="str">
            <v>Nhân viên kỹ thuật</v>
          </cell>
          <cell r="J1865">
            <v>3.63</v>
          </cell>
          <cell r="K1865">
            <v>0.2</v>
          </cell>
          <cell r="L1865" t="str">
            <v>01-Dec-21</v>
          </cell>
          <cell r="M1865" t="str">
            <v>01-May-80</v>
          </cell>
          <cell r="N1865">
            <v>7</v>
          </cell>
          <cell r="O1865" t="str">
            <v>2602</v>
          </cell>
          <cell r="P1865" t="str">
            <v>2602</v>
          </cell>
          <cell r="Q1865" t="str">
            <v>01.007</v>
          </cell>
          <cell r="R1865" t="str">
            <v>01.007</v>
          </cell>
          <cell r="S1865" t="str">
            <v/>
          </cell>
        </row>
        <row r="1866">
          <cell r="B1866" t="str">
            <v/>
          </cell>
          <cell r="C1866" t="str">
            <v/>
          </cell>
          <cell r="D1866" t="str">
            <v>Đỗ Văn</v>
          </cell>
          <cell r="E1866" t="str">
            <v>Khoáng</v>
          </cell>
          <cell r="F1866">
            <v>26</v>
          </cell>
          <cell r="G1866" t="str">
            <v>Điện nước</v>
          </cell>
          <cell r="H1866" t="str">
            <v>Ban Quản lý cơ sở vật chất</v>
          </cell>
          <cell r="I1866" t="str">
            <v/>
          </cell>
          <cell r="J1866">
            <v>4.9800000000000004</v>
          </cell>
          <cell r="K1866">
            <v>0</v>
          </cell>
          <cell r="L1866" t="str">
            <v>01-Dec-07</v>
          </cell>
          <cell r="M1866" t="str">
            <v>01-Sep-81</v>
          </cell>
          <cell r="N1866">
            <v>4</v>
          </cell>
          <cell r="O1866" t="str">
            <v>2602</v>
          </cell>
          <cell r="P1866" t="str">
            <v>2602</v>
          </cell>
          <cell r="Q1866" t="str">
            <v>13.095</v>
          </cell>
          <cell r="R1866" t="str">
            <v>13.095</v>
          </cell>
          <cell r="S1866" t="str">
            <v/>
          </cell>
        </row>
        <row r="1867">
          <cell r="B1867" t="str">
            <v/>
          </cell>
          <cell r="C1867" t="str">
            <v>3120215007443</v>
          </cell>
          <cell r="D1867" t="str">
            <v>Phan Văn</v>
          </cell>
          <cell r="E1867" t="str">
            <v>Điệp</v>
          </cell>
          <cell r="F1867">
            <v>26</v>
          </cell>
          <cell r="G1867" t="str">
            <v>Điện nước</v>
          </cell>
          <cell r="H1867" t="str">
            <v>Ban Quản lý cơ sở vật chất</v>
          </cell>
          <cell r="I1867" t="str">
            <v>Kỹ sư</v>
          </cell>
          <cell r="J1867">
            <v>4.9800000000000004</v>
          </cell>
          <cell r="K1867">
            <v>0</v>
          </cell>
          <cell r="L1867" t="str">
            <v>01-Jan-20</v>
          </cell>
          <cell r="M1867" t="str">
            <v>01-Jan-14</v>
          </cell>
          <cell r="N1867">
            <v>4</v>
          </cell>
          <cell r="O1867" t="str">
            <v>2602</v>
          </cell>
          <cell r="P1867" t="str">
            <v>2602</v>
          </cell>
          <cell r="Q1867" t="str">
            <v>13.095</v>
          </cell>
          <cell r="R1867" t="str">
            <v>13.095</v>
          </cell>
          <cell r="S1867" t="str">
            <v/>
          </cell>
        </row>
        <row r="1868">
          <cell r="B1868" t="str">
            <v/>
          </cell>
          <cell r="C1868" t="str">
            <v>3120215007472</v>
          </cell>
          <cell r="D1868" t="str">
            <v>Đặng Bá</v>
          </cell>
          <cell r="E1868" t="str">
            <v>Chính</v>
          </cell>
          <cell r="F1868">
            <v>26</v>
          </cell>
          <cell r="G1868" t="str">
            <v>Điện nước</v>
          </cell>
          <cell r="H1868" t="str">
            <v>Ban Quản lý cơ sở vật chất</v>
          </cell>
          <cell r="I1868" t="str">
            <v>Kỹ sư</v>
          </cell>
          <cell r="J1868">
            <v>4.9800000000000004</v>
          </cell>
          <cell r="K1868">
            <v>0</v>
          </cell>
          <cell r="L1868" t="str">
            <v>01-Sep-20</v>
          </cell>
          <cell r="M1868" t="str">
            <v>01-Jan-14</v>
          </cell>
          <cell r="N1868">
            <v>4</v>
          </cell>
          <cell r="O1868" t="str">
            <v>2602</v>
          </cell>
          <cell r="P1868" t="str">
            <v>2602</v>
          </cell>
          <cell r="Q1868" t="str">
            <v>13.095</v>
          </cell>
          <cell r="R1868" t="str">
            <v>13.095</v>
          </cell>
          <cell r="S1868" t="str">
            <v/>
          </cell>
        </row>
        <row r="1869">
          <cell r="B1869" t="str">
            <v/>
          </cell>
          <cell r="C1869" t="str">
            <v>3120215007420</v>
          </cell>
          <cell r="D1869" t="str">
            <v>Nguyễn Văn</v>
          </cell>
          <cell r="E1869" t="str">
            <v>Mạnh</v>
          </cell>
          <cell r="F1869">
            <v>26</v>
          </cell>
          <cell r="G1869" t="str">
            <v>Điện nước</v>
          </cell>
          <cell r="H1869" t="str">
            <v>Ban Quản lý cơ sở vật chất</v>
          </cell>
          <cell r="I1869" t="str">
            <v>Kỹ sư</v>
          </cell>
          <cell r="J1869">
            <v>4.9800000000000004</v>
          </cell>
          <cell r="K1869">
            <v>0.08</v>
          </cell>
          <cell r="L1869" t="str">
            <v>01-Jun-21</v>
          </cell>
          <cell r="M1869" t="str">
            <v>01-Jun-09</v>
          </cell>
          <cell r="N1869">
            <v>4</v>
          </cell>
          <cell r="O1869" t="str">
            <v>2602</v>
          </cell>
          <cell r="P1869" t="str">
            <v>2602</v>
          </cell>
          <cell r="Q1869" t="str">
            <v>13.095</v>
          </cell>
          <cell r="R1869" t="str">
            <v>13.095</v>
          </cell>
          <cell r="S1869" t="str">
            <v/>
          </cell>
        </row>
        <row r="1870">
          <cell r="B1870" t="str">
            <v/>
          </cell>
          <cell r="C1870" t="str">
            <v>3120215053326</v>
          </cell>
          <cell r="D1870" t="str">
            <v>Nguyễn Phúc</v>
          </cell>
          <cell r="E1870" t="str">
            <v>Việt</v>
          </cell>
          <cell r="F1870">
            <v>26</v>
          </cell>
          <cell r="G1870" t="str">
            <v>Văn phòng</v>
          </cell>
          <cell r="H1870" t="str">
            <v>Ban Quản lý cơ sở vật chất</v>
          </cell>
          <cell r="I1870" t="str">
            <v>Thạc sĩ, Chuyên viên</v>
          </cell>
          <cell r="J1870">
            <v>2.67</v>
          </cell>
          <cell r="K1870">
            <v>0</v>
          </cell>
          <cell r="L1870" t="str">
            <v>18-Oct-21</v>
          </cell>
          <cell r="M1870" t="str">
            <v>18-Oct-19</v>
          </cell>
          <cell r="N1870">
            <v>3</v>
          </cell>
          <cell r="O1870" t="str">
            <v>2601</v>
          </cell>
          <cell r="P1870" t="str">
            <v>2601</v>
          </cell>
          <cell r="Q1870" t="str">
            <v>01.003</v>
          </cell>
          <cell r="R1870" t="str">
            <v>01.003</v>
          </cell>
          <cell r="S1870" t="str">
            <v/>
          </cell>
        </row>
        <row r="1871">
          <cell r="B1871" t="str">
            <v/>
          </cell>
          <cell r="C1871" t="str">
            <v>3120205934585</v>
          </cell>
          <cell r="D1871" t="str">
            <v>Lê Minh</v>
          </cell>
          <cell r="E1871" t="str">
            <v>Hùng</v>
          </cell>
          <cell r="F1871">
            <v>26</v>
          </cell>
          <cell r="G1871" t="str">
            <v>Điện nước</v>
          </cell>
          <cell r="H1871" t="str">
            <v>Ban Quản lý cơ sở vật chất</v>
          </cell>
          <cell r="I1871" t="str">
            <v>Kỹ sư</v>
          </cell>
          <cell r="J1871">
            <v>2.34</v>
          </cell>
          <cell r="K1871">
            <v>0</v>
          </cell>
          <cell r="L1871" t="str">
            <v>01-Sep-18</v>
          </cell>
          <cell r="M1871" t="str">
            <v>01-Sep-18</v>
          </cell>
          <cell r="N1871">
            <v>4</v>
          </cell>
          <cell r="O1871" t="str">
            <v>2602</v>
          </cell>
          <cell r="P1871" t="str">
            <v>2602</v>
          </cell>
          <cell r="Q1871" t="str">
            <v>13.095</v>
          </cell>
          <cell r="R1871" t="str">
            <v>13.095</v>
          </cell>
          <cell r="S1871" t="str">
            <v/>
          </cell>
        </row>
        <row r="1872">
          <cell r="B1872" t="str">
            <v/>
          </cell>
          <cell r="C1872" t="str">
            <v>3120205117922</v>
          </cell>
          <cell r="D1872" t="str">
            <v>Hoàng Khắc</v>
          </cell>
          <cell r="E1872" t="str">
            <v>Sơn</v>
          </cell>
          <cell r="F1872">
            <v>26</v>
          </cell>
          <cell r="G1872" t="str">
            <v>Điện nước</v>
          </cell>
          <cell r="H1872" t="str">
            <v>Ban Quản lý cơ sở vật chất</v>
          </cell>
          <cell r="I1872" t="str">
            <v>Kỹ thuật viên</v>
          </cell>
          <cell r="J1872">
            <v>0</v>
          </cell>
          <cell r="K1872">
            <v>0</v>
          </cell>
          <cell r="L1872" t="str">
            <v>01-Jan-21</v>
          </cell>
          <cell r="M1872" t="str">
            <v>01-Jan-21</v>
          </cell>
          <cell r="N1872">
            <v>6</v>
          </cell>
          <cell r="O1872" t="str">
            <v>2602</v>
          </cell>
          <cell r="P1872" t="str">
            <v>2602</v>
          </cell>
          <cell r="Q1872" t="str">
            <v>13.096</v>
          </cell>
          <cell r="R1872" t="str">
            <v>13.096</v>
          </cell>
          <cell r="S1872" t="str">
            <v/>
          </cell>
        </row>
        <row r="1873">
          <cell r="B1873" t="str">
            <v/>
          </cell>
          <cell r="C1873" t="str">
            <v>3120281007461</v>
          </cell>
          <cell r="D1873" t="str">
            <v>Phan Duy</v>
          </cell>
          <cell r="E1873" t="str">
            <v>Quang</v>
          </cell>
          <cell r="F1873">
            <v>26</v>
          </cell>
          <cell r="G1873" t="str">
            <v>Điện nước</v>
          </cell>
          <cell r="H1873" t="str">
            <v>Ban Quản lý cơ sở vật chất</v>
          </cell>
          <cell r="I1873" t="str">
            <v>Nhân viên phục vụ</v>
          </cell>
          <cell r="J1873">
            <v>0</v>
          </cell>
          <cell r="K1873">
            <v>0</v>
          </cell>
          <cell r="L1873" t="str">
            <v>01-Jan-22</v>
          </cell>
          <cell r="M1873" t="str">
            <v>01-Jan-22</v>
          </cell>
          <cell r="N1873">
            <v>8</v>
          </cell>
          <cell r="O1873" t="str">
            <v>2602</v>
          </cell>
          <cell r="P1873" t="str">
            <v>2602</v>
          </cell>
          <cell r="Q1873" t="str">
            <v>01.009</v>
          </cell>
          <cell r="R1873" t="str">
            <v>01.009</v>
          </cell>
          <cell r="S1873" t="str">
            <v/>
          </cell>
        </row>
        <row r="1874">
          <cell r="B1874" t="str">
            <v/>
          </cell>
          <cell r="C1874" t="str">
            <v>3120205246954</v>
          </cell>
          <cell r="D1874" t="str">
            <v>Chu Anh</v>
          </cell>
          <cell r="E1874" t="str">
            <v>Hải</v>
          </cell>
          <cell r="F1874">
            <v>27</v>
          </cell>
          <cell r="G1874" t="str">
            <v>Ban CTCT và CTSV</v>
          </cell>
          <cell r="H1874" t="str">
            <v>Ban Công tác chính trị và Công tác sinh viên</v>
          </cell>
          <cell r="I1874" t="str">
            <v>Kỹ thuật viên</v>
          </cell>
          <cell r="J1874">
            <v>1.86</v>
          </cell>
          <cell r="K1874">
            <v>0</v>
          </cell>
          <cell r="L1874" t="str">
            <v>06-Jul-20</v>
          </cell>
          <cell r="M1874" t="str">
            <v>06-Jul-20</v>
          </cell>
          <cell r="N1874">
            <v>4</v>
          </cell>
          <cell r="O1874" t="str">
            <v>2700</v>
          </cell>
          <cell r="P1874" t="str">
            <v>2700</v>
          </cell>
          <cell r="Q1874" t="str">
            <v>13.096</v>
          </cell>
          <cell r="R1874" t="str">
            <v>V.05.02.08</v>
          </cell>
          <cell r="S1874" t="str">
            <v/>
          </cell>
        </row>
        <row r="1875">
          <cell r="B1875" t="str">
            <v/>
          </cell>
          <cell r="C1875" t="str">
            <v/>
          </cell>
          <cell r="D1875" t="str">
            <v>Nguyễn Thị</v>
          </cell>
          <cell r="E1875" t="str">
            <v>Thu</v>
          </cell>
          <cell r="F1875">
            <v>27</v>
          </cell>
          <cell r="G1875" t="str">
            <v>Ban CTCT và CTSV</v>
          </cell>
          <cell r="H1875" t="str">
            <v>Ban Công tác chính trị và Công tác sinh viên</v>
          </cell>
          <cell r="I1875" t="str">
            <v/>
          </cell>
          <cell r="J1875">
            <v>1.18</v>
          </cell>
          <cell r="K1875">
            <v>0</v>
          </cell>
          <cell r="L1875" t="str">
            <v>01-Mar-00</v>
          </cell>
          <cell r="M1875" t="str">
            <v>01-Mar-00</v>
          </cell>
          <cell r="N1875">
            <v>8</v>
          </cell>
          <cell r="O1875" t="str">
            <v>2700</v>
          </cell>
          <cell r="P1875" t="str">
            <v>2700</v>
          </cell>
          <cell r="Q1875" t="str">
            <v>01.009</v>
          </cell>
          <cell r="R1875" t="str">
            <v>01.009</v>
          </cell>
          <cell r="S1875" t="str">
            <v/>
          </cell>
        </row>
        <row r="1876">
          <cell r="B1876" t="str">
            <v/>
          </cell>
          <cell r="C1876" t="str">
            <v>3120215007805</v>
          </cell>
          <cell r="D1876" t="str">
            <v>Trần Thị</v>
          </cell>
          <cell r="E1876" t="str">
            <v>Chi</v>
          </cell>
          <cell r="F1876">
            <v>27</v>
          </cell>
          <cell r="G1876" t="str">
            <v>Ban CTCT và CTSV</v>
          </cell>
          <cell r="H1876" t="str">
            <v>Ban Công tác chính trị và Công tác sinh viên</v>
          </cell>
          <cell r="I1876" t="str">
            <v/>
          </cell>
          <cell r="J1876">
            <v>3.63</v>
          </cell>
          <cell r="K1876">
            <v>0.09</v>
          </cell>
          <cell r="L1876" t="str">
            <v>01-Sep-10</v>
          </cell>
          <cell r="M1876" t="str">
            <v>01-Jan-80</v>
          </cell>
          <cell r="N1876">
            <v>7</v>
          </cell>
          <cell r="O1876" t="str">
            <v>2700</v>
          </cell>
          <cell r="P1876" t="str">
            <v>2700</v>
          </cell>
          <cell r="Q1876" t="str">
            <v>01.007</v>
          </cell>
          <cell r="R1876" t="str">
            <v>01.007</v>
          </cell>
          <cell r="S1876" t="str">
            <v/>
          </cell>
        </row>
        <row r="1877">
          <cell r="B1877" t="str">
            <v/>
          </cell>
          <cell r="C1877" t="str">
            <v/>
          </cell>
          <cell r="D1877" t="str">
            <v>Nguyễn Thị</v>
          </cell>
          <cell r="E1877" t="str">
            <v>Tuyết</v>
          </cell>
          <cell r="F1877">
            <v>27</v>
          </cell>
          <cell r="G1877" t="str">
            <v>Ban CTCT và CTSV</v>
          </cell>
          <cell r="H1877" t="str">
            <v>Ban Công tác chính trị và Công tác sinh viên</v>
          </cell>
          <cell r="I1877" t="str">
            <v/>
          </cell>
          <cell r="J1877">
            <v>2.2200000000000002</v>
          </cell>
          <cell r="K1877">
            <v>0</v>
          </cell>
          <cell r="L1877" t="str">
            <v>01-Feb-06</v>
          </cell>
          <cell r="M1877" t="str">
            <v>01-Jan-94</v>
          </cell>
          <cell r="N1877">
            <v>7</v>
          </cell>
          <cell r="O1877" t="str">
            <v>2700</v>
          </cell>
          <cell r="P1877" t="str">
            <v>2700</v>
          </cell>
          <cell r="Q1877" t="str">
            <v>01.011</v>
          </cell>
          <cell r="R1877" t="str">
            <v>01.011</v>
          </cell>
          <cell r="S1877" t="str">
            <v/>
          </cell>
        </row>
        <row r="1878">
          <cell r="B1878" t="str">
            <v/>
          </cell>
          <cell r="C1878" t="str">
            <v>3120215007017</v>
          </cell>
          <cell r="D1878" t="str">
            <v>Cam Thị</v>
          </cell>
          <cell r="E1878" t="str">
            <v>Lượng</v>
          </cell>
          <cell r="F1878">
            <v>27</v>
          </cell>
          <cell r="G1878" t="str">
            <v>Ban CTCT và CTSV</v>
          </cell>
          <cell r="H1878" t="str">
            <v>Ban Công tác chính trị và Công tác sinh viên</v>
          </cell>
          <cell r="I1878" t="str">
            <v>Nhân viên kỹ thuật</v>
          </cell>
          <cell r="J1878">
            <v>3.63</v>
          </cell>
          <cell r="K1878">
            <v>0.14000000000000001</v>
          </cell>
          <cell r="L1878" t="str">
            <v>01-Dec-13</v>
          </cell>
          <cell r="M1878" t="str">
            <v>01-Sep-81</v>
          </cell>
          <cell r="N1878">
            <v>7</v>
          </cell>
          <cell r="O1878" t="str">
            <v>2700</v>
          </cell>
          <cell r="P1878" t="str">
            <v>2700</v>
          </cell>
          <cell r="Q1878" t="str">
            <v>01.007</v>
          </cell>
          <cell r="R1878" t="str">
            <v>01.007</v>
          </cell>
          <cell r="S1878" t="str">
            <v/>
          </cell>
        </row>
        <row r="1879">
          <cell r="B1879" t="str">
            <v/>
          </cell>
          <cell r="C1879" t="str">
            <v>3120215007834</v>
          </cell>
          <cell r="D1879" t="str">
            <v>Nguyễn Năng</v>
          </cell>
          <cell r="E1879" t="str">
            <v>Bình</v>
          </cell>
          <cell r="F1879">
            <v>27</v>
          </cell>
          <cell r="G1879" t="str">
            <v>Ban CTCT và CTSV</v>
          </cell>
          <cell r="H1879" t="str">
            <v>Ban Công tác chính trị và Công tác sinh viên</v>
          </cell>
          <cell r="I1879" t="str">
            <v>Nhân viên kỹ thuật</v>
          </cell>
          <cell r="J1879">
            <v>3.63</v>
          </cell>
          <cell r="K1879">
            <v>0.16</v>
          </cell>
          <cell r="L1879" t="str">
            <v>01-Nov-18</v>
          </cell>
          <cell r="M1879" t="str">
            <v>01-Sep-78</v>
          </cell>
          <cell r="N1879">
            <v>7</v>
          </cell>
          <cell r="O1879" t="str">
            <v>2700</v>
          </cell>
          <cell r="P1879" t="str">
            <v>2700</v>
          </cell>
          <cell r="Q1879" t="str">
            <v>01.007</v>
          </cell>
          <cell r="R1879" t="str">
            <v>01.007</v>
          </cell>
          <cell r="S1879" t="str">
            <v/>
          </cell>
        </row>
        <row r="1880">
          <cell r="B1880" t="str">
            <v/>
          </cell>
          <cell r="C1880" t="str">
            <v>3120215010976</v>
          </cell>
          <cell r="D1880" t="str">
            <v>Nguyễn Phương</v>
          </cell>
          <cell r="E1880" t="str">
            <v>Liên</v>
          </cell>
          <cell r="F1880">
            <v>27</v>
          </cell>
          <cell r="G1880" t="str">
            <v>Ban CTCT và CTSV</v>
          </cell>
          <cell r="H1880" t="str">
            <v>Ban Công tác chính trị và Công tác sinh viên</v>
          </cell>
          <cell r="I1880" t="str">
            <v>Cán sự</v>
          </cell>
          <cell r="J1880">
            <v>2.66</v>
          </cell>
          <cell r="K1880">
            <v>0</v>
          </cell>
          <cell r="L1880" t="str">
            <v>01-Mar-17</v>
          </cell>
          <cell r="M1880" t="str">
            <v>01-Mar-09</v>
          </cell>
          <cell r="N1880">
            <v>4</v>
          </cell>
          <cell r="O1880" t="str">
            <v>2700</v>
          </cell>
          <cell r="P1880" t="str">
            <v>2700</v>
          </cell>
          <cell r="Q1880" t="str">
            <v>01.004</v>
          </cell>
          <cell r="R1880" t="str">
            <v>01.004</v>
          </cell>
          <cell r="S1880" t="str">
            <v/>
          </cell>
        </row>
        <row r="1881">
          <cell r="B1881" t="str">
            <v/>
          </cell>
          <cell r="C1881" t="str">
            <v>3120215035189</v>
          </cell>
          <cell r="D1881" t="str">
            <v>Tôn Nữ Tuyết</v>
          </cell>
          <cell r="E1881" t="str">
            <v>Lan</v>
          </cell>
          <cell r="F1881">
            <v>27</v>
          </cell>
          <cell r="G1881" t="str">
            <v>Ban CTCT và CTSV</v>
          </cell>
          <cell r="H1881" t="str">
            <v>Ban Công tác chính trị và Công tác sinh viên</v>
          </cell>
          <cell r="I1881" t="str">
            <v>Cán sự</v>
          </cell>
          <cell r="J1881">
            <v>2.46</v>
          </cell>
          <cell r="K1881">
            <v>0</v>
          </cell>
          <cell r="L1881" t="str">
            <v>01-Jul-21</v>
          </cell>
          <cell r="M1881" t="str">
            <v>01-Jul-15</v>
          </cell>
          <cell r="N1881">
            <v>4</v>
          </cell>
          <cell r="O1881" t="str">
            <v>2700</v>
          </cell>
          <cell r="P1881" t="str">
            <v>2700</v>
          </cell>
          <cell r="Q1881" t="str">
            <v>01.004</v>
          </cell>
          <cell r="R1881" t="str">
            <v>01.004</v>
          </cell>
          <cell r="S1881" t="str">
            <v/>
          </cell>
        </row>
        <row r="1882">
          <cell r="B1882" t="str">
            <v>PTC02</v>
          </cell>
          <cell r="C1882" t="str">
            <v>3120215009280</v>
          </cell>
          <cell r="D1882" t="str">
            <v>Chu Tuấn</v>
          </cell>
          <cell r="E1882" t="str">
            <v>Quyết</v>
          </cell>
          <cell r="F1882">
            <v>27</v>
          </cell>
          <cell r="G1882" t="str">
            <v>Ban CTCT và CTSV</v>
          </cell>
          <cell r="H1882" t="str">
            <v>Ban Công tác chính trị và Công tác sinh viên</v>
          </cell>
          <cell r="I1882" t="str">
            <v/>
          </cell>
          <cell r="J1882">
            <v>5.08</v>
          </cell>
          <cell r="K1882">
            <v>0</v>
          </cell>
          <cell r="L1882" t="str">
            <v>01-Jul-10</v>
          </cell>
          <cell r="M1882" t="str">
            <v>01-Dec-80</v>
          </cell>
          <cell r="N1882">
            <v>4</v>
          </cell>
          <cell r="O1882" t="str">
            <v>2700</v>
          </cell>
          <cell r="P1882" t="str">
            <v>2700</v>
          </cell>
          <cell r="Q1882" t="str">
            <v>01.002</v>
          </cell>
          <cell r="R1882" t="str">
            <v>01.002</v>
          </cell>
          <cell r="S1882" t="str">
            <v>PTC02</v>
          </cell>
        </row>
        <row r="1883">
          <cell r="B1883" t="str">
            <v/>
          </cell>
          <cell r="C1883" t="str">
            <v/>
          </cell>
          <cell r="D1883" t="str">
            <v>Nguyễn Văn</v>
          </cell>
          <cell r="E1883" t="str">
            <v>Bớp</v>
          </cell>
          <cell r="F1883">
            <v>27</v>
          </cell>
          <cell r="G1883" t="str">
            <v>Ban CTCT và CTSV</v>
          </cell>
          <cell r="H1883" t="str">
            <v>Ban Công tác chính trị và Công tác sinh viên</v>
          </cell>
          <cell r="I1883" t="str">
            <v/>
          </cell>
          <cell r="J1883">
            <v>5.76</v>
          </cell>
          <cell r="K1883">
            <v>0</v>
          </cell>
          <cell r="L1883" t="str">
            <v>01-Jun-04</v>
          </cell>
          <cell r="M1883" t="str">
            <v>01-Nov-69</v>
          </cell>
          <cell r="N1883">
            <v>4</v>
          </cell>
          <cell r="O1883" t="str">
            <v>2700</v>
          </cell>
          <cell r="P1883" t="str">
            <v>2700</v>
          </cell>
          <cell r="Q1883" t="str">
            <v>01.002</v>
          </cell>
          <cell r="R1883" t="str">
            <v>01.002</v>
          </cell>
          <cell r="S1883" t="str">
            <v/>
          </cell>
        </row>
        <row r="1884">
          <cell r="B1884" t="str">
            <v>PDT01</v>
          </cell>
          <cell r="C1884" t="str">
            <v>3120215006883</v>
          </cell>
          <cell r="D1884" t="str">
            <v>Dương Chí</v>
          </cell>
          <cell r="E1884" t="str">
            <v>Dũng</v>
          </cell>
          <cell r="F1884">
            <v>27</v>
          </cell>
          <cell r="G1884" t="str">
            <v>Ban CTCT và CTSV</v>
          </cell>
          <cell r="H1884" t="str">
            <v>Ban Công tác chính trị và Công tác sinh viên</v>
          </cell>
          <cell r="I1884" t="str">
            <v>Thạc sĩ, Chuyên viên chính</v>
          </cell>
          <cell r="J1884">
            <v>6.44</v>
          </cell>
          <cell r="K1884">
            <v>0</v>
          </cell>
          <cell r="L1884" t="str">
            <v>01-Dec-16</v>
          </cell>
          <cell r="M1884" t="str">
            <v>01-Jun-05</v>
          </cell>
          <cell r="N1884">
            <v>3</v>
          </cell>
          <cell r="O1884" t="str">
            <v>2700</v>
          </cell>
          <cell r="P1884" t="str">
            <v>2700</v>
          </cell>
          <cell r="Q1884" t="str">
            <v>01.002</v>
          </cell>
          <cell r="R1884" t="str">
            <v>01.002</v>
          </cell>
          <cell r="S1884" t="str">
            <v>PDT01</v>
          </cell>
        </row>
        <row r="1885">
          <cell r="B1885" t="str">
            <v/>
          </cell>
          <cell r="C1885" t="str">
            <v>3120215007886</v>
          </cell>
          <cell r="D1885" t="str">
            <v>Nguyễn Ngọc</v>
          </cell>
          <cell r="E1885" t="str">
            <v>ánh</v>
          </cell>
          <cell r="F1885">
            <v>27</v>
          </cell>
          <cell r="G1885" t="str">
            <v>Ban CTCT và CTSV</v>
          </cell>
          <cell r="H1885" t="str">
            <v>Ban Công tác chính trị và Công tác sinh viên</v>
          </cell>
          <cell r="I1885" t="str">
            <v>Thạc sĩ, Chuyên viên chính</v>
          </cell>
          <cell r="J1885">
            <v>6.1</v>
          </cell>
          <cell r="K1885">
            <v>0</v>
          </cell>
          <cell r="L1885" t="str">
            <v>01-Jan-19</v>
          </cell>
          <cell r="M1885" t="str">
            <v>01-Jan-06</v>
          </cell>
          <cell r="N1885">
            <v>3</v>
          </cell>
          <cell r="O1885" t="str">
            <v>2700</v>
          </cell>
          <cell r="P1885" t="str">
            <v>2700</v>
          </cell>
          <cell r="Q1885" t="str">
            <v>01.002</v>
          </cell>
          <cell r="R1885" t="str">
            <v>01.002</v>
          </cell>
          <cell r="S1885" t="str">
            <v/>
          </cell>
        </row>
        <row r="1886">
          <cell r="B1886" t="str">
            <v/>
          </cell>
          <cell r="C1886" t="str">
            <v>3120215008010</v>
          </cell>
          <cell r="D1886" t="str">
            <v>Đỗ Xuân</v>
          </cell>
          <cell r="E1886" t="str">
            <v>Thấm</v>
          </cell>
          <cell r="F1886">
            <v>27</v>
          </cell>
          <cell r="G1886" t="str">
            <v>Ban CTCT và CTSV</v>
          </cell>
          <cell r="H1886" t="str">
            <v>Ban Công tác chính trị và Công tác sinh viên</v>
          </cell>
          <cell r="I1886" t="str">
            <v>Chuyên viên chính</v>
          </cell>
          <cell r="J1886">
            <v>5.42</v>
          </cell>
          <cell r="K1886">
            <v>0</v>
          </cell>
          <cell r="L1886" t="str">
            <v>01-Jul-16</v>
          </cell>
          <cell r="M1886" t="str">
            <v>01-Jul-08</v>
          </cell>
          <cell r="N1886">
            <v>4</v>
          </cell>
          <cell r="O1886" t="str">
            <v>2700</v>
          </cell>
          <cell r="P1886" t="str">
            <v>2700</v>
          </cell>
          <cell r="Q1886" t="str">
            <v>01.002</v>
          </cell>
          <cell r="R1886" t="str">
            <v>01.002</v>
          </cell>
          <cell r="S1886" t="str">
            <v/>
          </cell>
        </row>
        <row r="1887">
          <cell r="B1887" t="str">
            <v/>
          </cell>
          <cell r="C1887" t="str">
            <v>3120215007749</v>
          </cell>
          <cell r="D1887" t="str">
            <v>Nguyễn Thị Tuyết</v>
          </cell>
          <cell r="E1887" t="str">
            <v>Sơn</v>
          </cell>
          <cell r="F1887">
            <v>27</v>
          </cell>
          <cell r="G1887" t="str">
            <v>Ban CTCT và CTSV</v>
          </cell>
          <cell r="H1887" t="str">
            <v>Ban Công tác chính trị và Công tác sinh viên</v>
          </cell>
          <cell r="I1887" t="str">
            <v>Kế toán viên</v>
          </cell>
          <cell r="J1887">
            <v>4.6500000000000004</v>
          </cell>
          <cell r="K1887">
            <v>0</v>
          </cell>
          <cell r="L1887" t="str">
            <v>01-Dec-12</v>
          </cell>
          <cell r="M1887" t="str">
            <v>01-Jan-77</v>
          </cell>
          <cell r="N1887">
            <v>4</v>
          </cell>
          <cell r="O1887" t="str">
            <v>2700</v>
          </cell>
          <cell r="P1887" t="str">
            <v>2700</v>
          </cell>
          <cell r="Q1887" t="str">
            <v>06.031</v>
          </cell>
          <cell r="R1887" t="str">
            <v>06.031</v>
          </cell>
          <cell r="S1887" t="str">
            <v/>
          </cell>
        </row>
        <row r="1888">
          <cell r="B1888" t="str">
            <v/>
          </cell>
          <cell r="C1888" t="str">
            <v/>
          </cell>
          <cell r="D1888" t="str">
            <v>Nguyễn Xuân</v>
          </cell>
          <cell r="E1888" t="str">
            <v>Mùi</v>
          </cell>
          <cell r="F1888">
            <v>27</v>
          </cell>
          <cell r="G1888" t="str">
            <v>Ban CTCT và CTSV</v>
          </cell>
          <cell r="H1888" t="str">
            <v>Ban Công tác chính trị và Công tác sinh viên</v>
          </cell>
          <cell r="I1888" t="str">
            <v/>
          </cell>
          <cell r="J1888">
            <v>4.9800000000000004</v>
          </cell>
          <cell r="K1888">
            <v>0.06</v>
          </cell>
          <cell r="L1888" t="str">
            <v>01-Oct-05</v>
          </cell>
          <cell r="M1888" t="str">
            <v>01-Nov-69</v>
          </cell>
          <cell r="N1888">
            <v>4</v>
          </cell>
          <cell r="O1888" t="str">
            <v>2700</v>
          </cell>
          <cell r="P1888" t="str">
            <v>2700</v>
          </cell>
          <cell r="Q1888" t="str">
            <v>01.003</v>
          </cell>
          <cell r="R1888" t="str">
            <v>01.003</v>
          </cell>
          <cell r="S1888" t="str">
            <v/>
          </cell>
        </row>
        <row r="1889">
          <cell r="B1889" t="str">
            <v/>
          </cell>
          <cell r="C1889" t="str">
            <v/>
          </cell>
          <cell r="D1889" t="str">
            <v>Nguyễn Thị</v>
          </cell>
          <cell r="E1889" t="str">
            <v>Quy</v>
          </cell>
          <cell r="F1889">
            <v>27</v>
          </cell>
          <cell r="G1889" t="str">
            <v>Ban CTCT và CTSV</v>
          </cell>
          <cell r="H1889" t="str">
            <v>Ban Công tác chính trị và Công tác sinh viên</v>
          </cell>
          <cell r="I1889" t="str">
            <v/>
          </cell>
          <cell r="J1889">
            <v>5.76</v>
          </cell>
          <cell r="K1889">
            <v>0</v>
          </cell>
          <cell r="L1889" t="str">
            <v>01-Jul-08</v>
          </cell>
          <cell r="M1889" t="str">
            <v>01-Dec-75</v>
          </cell>
          <cell r="N1889">
            <v>4</v>
          </cell>
          <cell r="O1889" t="str">
            <v>2700</v>
          </cell>
          <cell r="P1889" t="str">
            <v>2700</v>
          </cell>
          <cell r="Q1889" t="str">
            <v>01.002</v>
          </cell>
          <cell r="R1889" t="str">
            <v>01.002</v>
          </cell>
          <cell r="S1889" t="str">
            <v/>
          </cell>
        </row>
        <row r="1890">
          <cell r="B1890" t="str">
            <v/>
          </cell>
          <cell r="C1890" t="str">
            <v/>
          </cell>
          <cell r="D1890" t="str">
            <v>Nguyễn Hồng</v>
          </cell>
          <cell r="E1890" t="str">
            <v>Quang</v>
          </cell>
          <cell r="F1890">
            <v>27</v>
          </cell>
          <cell r="G1890" t="str">
            <v>Ban CTCT và CTSV</v>
          </cell>
          <cell r="H1890" t="str">
            <v>Ban Công tác chính trị và Công tác sinh viên</v>
          </cell>
          <cell r="I1890" t="str">
            <v/>
          </cell>
          <cell r="J1890">
            <v>5.76</v>
          </cell>
          <cell r="K1890">
            <v>0</v>
          </cell>
          <cell r="L1890" t="str">
            <v>01-Feb-06</v>
          </cell>
          <cell r="M1890" t="str">
            <v>01-Feb-06</v>
          </cell>
          <cell r="N1890">
            <v>4</v>
          </cell>
          <cell r="O1890" t="str">
            <v>2700</v>
          </cell>
          <cell r="P1890" t="str">
            <v>2700</v>
          </cell>
          <cell r="Q1890" t="str">
            <v>01.002</v>
          </cell>
          <cell r="R1890" t="str">
            <v>01.002</v>
          </cell>
          <cell r="S1890" t="str">
            <v/>
          </cell>
        </row>
        <row r="1891">
          <cell r="B1891" t="str">
            <v/>
          </cell>
          <cell r="C1891" t="str">
            <v/>
          </cell>
          <cell r="D1891" t="str">
            <v>Nguyễn Ngọc</v>
          </cell>
          <cell r="E1891" t="str">
            <v>Can</v>
          </cell>
          <cell r="F1891">
            <v>27</v>
          </cell>
          <cell r="G1891" t="str">
            <v>Ban CTCT và CTSV</v>
          </cell>
          <cell r="H1891" t="str">
            <v>Ban Công tác chính trị và Công tác sinh viên</v>
          </cell>
          <cell r="I1891" t="str">
            <v/>
          </cell>
          <cell r="J1891">
            <v>4.9800000000000004</v>
          </cell>
          <cell r="K1891">
            <v>0</v>
          </cell>
          <cell r="L1891" t="str">
            <v>01-Sep-06</v>
          </cell>
          <cell r="M1891" t="str">
            <v>01-Dec-76</v>
          </cell>
          <cell r="N1891">
            <v>4</v>
          </cell>
          <cell r="O1891" t="str">
            <v>2700</v>
          </cell>
          <cell r="P1891" t="str">
            <v>2700</v>
          </cell>
          <cell r="Q1891" t="str">
            <v>01.003</v>
          </cell>
          <cell r="R1891" t="str">
            <v>01.003</v>
          </cell>
          <cell r="S1891" t="str">
            <v/>
          </cell>
        </row>
        <row r="1892">
          <cell r="B1892" t="str">
            <v/>
          </cell>
          <cell r="C1892" t="str">
            <v>3120215009216</v>
          </cell>
          <cell r="D1892" t="str">
            <v>Vũ Thị Thanh</v>
          </cell>
          <cell r="E1892" t="str">
            <v>Huyền</v>
          </cell>
          <cell r="F1892">
            <v>27</v>
          </cell>
          <cell r="G1892" t="str">
            <v>Ban CTCT và CTSV</v>
          </cell>
          <cell r="H1892" t="str">
            <v>Ban Công tác chính trị và Công tác sinh viên</v>
          </cell>
          <cell r="I1892" t="str">
            <v>Thạc sĩ, Chuyên viên chính</v>
          </cell>
          <cell r="J1892">
            <v>4.74</v>
          </cell>
          <cell r="K1892">
            <v>0</v>
          </cell>
          <cell r="L1892" t="str">
            <v>01-Apr-20</v>
          </cell>
          <cell r="M1892" t="str">
            <v>01-Apr-18</v>
          </cell>
          <cell r="N1892">
            <v>3</v>
          </cell>
          <cell r="O1892" t="str">
            <v>2700</v>
          </cell>
          <cell r="P1892" t="str">
            <v>2700</v>
          </cell>
          <cell r="Q1892" t="str">
            <v>01.002</v>
          </cell>
          <cell r="R1892" t="str">
            <v>01.002</v>
          </cell>
          <cell r="S1892" t="str">
            <v/>
          </cell>
        </row>
        <row r="1893">
          <cell r="B1893" t="str">
            <v/>
          </cell>
          <cell r="C1893" t="str">
            <v>3120215008242</v>
          </cell>
          <cell r="D1893" t="str">
            <v>Nguyễn Xuân</v>
          </cell>
          <cell r="E1893" t="str">
            <v>Hạnh</v>
          </cell>
          <cell r="F1893">
            <v>27</v>
          </cell>
          <cell r="G1893" t="str">
            <v>Ban CTCT và CTSV</v>
          </cell>
          <cell r="H1893" t="str">
            <v>Ban Công tác chính trị và Công tác sinh viên</v>
          </cell>
          <cell r="I1893" t="str">
            <v>Chuyên viên</v>
          </cell>
          <cell r="J1893">
            <v>3</v>
          </cell>
          <cell r="K1893">
            <v>0</v>
          </cell>
          <cell r="L1893" t="str">
            <v>01-Dec-15</v>
          </cell>
          <cell r="M1893" t="str">
            <v>01-Dec-04</v>
          </cell>
          <cell r="N1893">
            <v>4</v>
          </cell>
          <cell r="O1893" t="str">
            <v>2700</v>
          </cell>
          <cell r="P1893" t="str">
            <v>2700</v>
          </cell>
          <cell r="Q1893" t="str">
            <v>01.003</v>
          </cell>
          <cell r="R1893" t="str">
            <v>01.003</v>
          </cell>
          <cell r="S1893" t="str">
            <v/>
          </cell>
        </row>
        <row r="1894">
          <cell r="B1894" t="str">
            <v/>
          </cell>
          <cell r="C1894" t="str">
            <v>3120215007811</v>
          </cell>
          <cell r="D1894" t="str">
            <v>Vũ Đức</v>
          </cell>
          <cell r="E1894" t="str">
            <v>Bình</v>
          </cell>
          <cell r="F1894">
            <v>27</v>
          </cell>
          <cell r="G1894" t="str">
            <v>Ban CTCT và CTSV</v>
          </cell>
          <cell r="H1894" t="str">
            <v>Ban Công tác chính trị và Công tác sinh viên</v>
          </cell>
          <cell r="I1894" t="str">
            <v/>
          </cell>
          <cell r="J1894">
            <v>2.67</v>
          </cell>
          <cell r="K1894">
            <v>0</v>
          </cell>
          <cell r="L1894" t="str">
            <v>01-Jan-10</v>
          </cell>
          <cell r="M1894" t="str">
            <v>01-Jan-06</v>
          </cell>
          <cell r="N1894">
            <v>4</v>
          </cell>
          <cell r="O1894" t="str">
            <v>2700</v>
          </cell>
          <cell r="P1894" t="str">
            <v>2700</v>
          </cell>
          <cell r="Q1894" t="str">
            <v>01.003</v>
          </cell>
          <cell r="R1894" t="str">
            <v>01.003</v>
          </cell>
          <cell r="S1894" t="str">
            <v/>
          </cell>
        </row>
        <row r="1895">
          <cell r="B1895" t="str">
            <v/>
          </cell>
          <cell r="C1895" t="str">
            <v/>
          </cell>
          <cell r="D1895" t="str">
            <v>Nguyễn Quang</v>
          </cell>
          <cell r="E1895" t="str">
            <v>Nhã</v>
          </cell>
          <cell r="F1895">
            <v>27</v>
          </cell>
          <cell r="G1895" t="str">
            <v>Ban CTCT và CTSV</v>
          </cell>
          <cell r="H1895" t="str">
            <v>Ban Công tác chính trị và Công tác sinh viên</v>
          </cell>
          <cell r="I1895" t="str">
            <v/>
          </cell>
          <cell r="J1895">
            <v>1.99</v>
          </cell>
          <cell r="K1895">
            <v>0</v>
          </cell>
          <cell r="L1895" t="str">
            <v>01-Jan-06</v>
          </cell>
          <cell r="M1895" t="str">
            <v>01-Jan-06</v>
          </cell>
          <cell r="N1895">
            <v>4</v>
          </cell>
          <cell r="O1895" t="str">
            <v>2700</v>
          </cell>
          <cell r="P1895" t="str">
            <v>2700</v>
          </cell>
          <cell r="Q1895" t="str">
            <v>01.003</v>
          </cell>
          <cell r="R1895" t="str">
            <v>01.003</v>
          </cell>
          <cell r="S1895" t="str">
            <v/>
          </cell>
        </row>
        <row r="1896">
          <cell r="B1896" t="str">
            <v/>
          </cell>
          <cell r="C1896" t="str">
            <v/>
          </cell>
          <cell r="D1896" t="str">
            <v>Bùi Nhật</v>
          </cell>
          <cell r="E1896" t="str">
            <v>Quang</v>
          </cell>
          <cell r="F1896">
            <v>27</v>
          </cell>
          <cell r="G1896" t="str">
            <v>Ban CTCT và CTSV</v>
          </cell>
          <cell r="H1896" t="str">
            <v>Ban Công tác chính trị và Công tác sinh viên</v>
          </cell>
          <cell r="I1896" t="str">
            <v/>
          </cell>
          <cell r="J1896">
            <v>2.34</v>
          </cell>
          <cell r="K1896">
            <v>0</v>
          </cell>
          <cell r="L1896" t="str">
            <v>01-Feb-08</v>
          </cell>
          <cell r="M1896" t="str">
            <v>01-Nov-06</v>
          </cell>
          <cell r="N1896">
            <v>4</v>
          </cell>
          <cell r="O1896" t="str">
            <v>2700</v>
          </cell>
          <cell r="P1896" t="str">
            <v>2700</v>
          </cell>
          <cell r="Q1896" t="str">
            <v>01.003</v>
          </cell>
          <cell r="R1896" t="str">
            <v>01.003</v>
          </cell>
          <cell r="S1896" t="str">
            <v/>
          </cell>
        </row>
        <row r="1897">
          <cell r="B1897" t="str">
            <v/>
          </cell>
          <cell r="C1897" t="str">
            <v>3120215022056</v>
          </cell>
          <cell r="D1897" t="str">
            <v>Mai Thị Thanh</v>
          </cell>
          <cell r="E1897" t="str">
            <v>Tuyền</v>
          </cell>
          <cell r="F1897">
            <v>27</v>
          </cell>
          <cell r="G1897" t="str">
            <v>Ban CTCT và CTSV</v>
          </cell>
          <cell r="H1897" t="str">
            <v>Ban Công tác chính trị và Công tác sinh viên</v>
          </cell>
          <cell r="I1897" t="str">
            <v>Thạc sĩ, Chuyên viên chính</v>
          </cell>
          <cell r="J1897">
            <v>4.74</v>
          </cell>
          <cell r="K1897">
            <v>0</v>
          </cell>
          <cell r="L1897" t="str">
            <v>01-Apr-21</v>
          </cell>
          <cell r="M1897" t="str">
            <v>01-Apr-18</v>
          </cell>
          <cell r="N1897">
            <v>3</v>
          </cell>
          <cell r="O1897" t="str">
            <v>2700</v>
          </cell>
          <cell r="P1897" t="str">
            <v>2700</v>
          </cell>
          <cell r="Q1897" t="str">
            <v>01.002</v>
          </cell>
          <cell r="R1897" t="str">
            <v>01.002</v>
          </cell>
          <cell r="S1897" t="str">
            <v/>
          </cell>
        </row>
        <row r="1898">
          <cell r="B1898" t="str">
            <v/>
          </cell>
          <cell r="C1898" t="str">
            <v>3120215041753</v>
          </cell>
          <cell r="D1898" t="str">
            <v>Nguyễn Thái</v>
          </cell>
          <cell r="E1898" t="str">
            <v>Sơn</v>
          </cell>
          <cell r="F1898">
            <v>27</v>
          </cell>
          <cell r="G1898" t="str">
            <v>Ban CTCT và CTSV</v>
          </cell>
          <cell r="H1898" t="str">
            <v>Ban Công tác chính trị và Công tác sinh viên</v>
          </cell>
          <cell r="I1898" t="str">
            <v>Chuyên viên</v>
          </cell>
          <cell r="J1898">
            <v>3.66</v>
          </cell>
          <cell r="K1898">
            <v>0</v>
          </cell>
          <cell r="L1898" t="str">
            <v>01-Oct-21</v>
          </cell>
          <cell r="M1898" t="str">
            <v>05-Dec-12</v>
          </cell>
          <cell r="N1898">
            <v>4</v>
          </cell>
          <cell r="O1898" t="str">
            <v>2700</v>
          </cell>
          <cell r="P1898" t="str">
            <v>2700</v>
          </cell>
          <cell r="Q1898" t="str">
            <v>01.003</v>
          </cell>
          <cell r="R1898" t="str">
            <v>01.003</v>
          </cell>
          <cell r="S1898" t="str">
            <v/>
          </cell>
        </row>
        <row r="1899">
          <cell r="B1899" t="str">
            <v/>
          </cell>
          <cell r="C1899" t="str">
            <v>3120215039689</v>
          </cell>
          <cell r="D1899" t="str">
            <v>Trần Thị Phương</v>
          </cell>
          <cell r="E1899" t="str">
            <v>Lan</v>
          </cell>
          <cell r="F1899">
            <v>27</v>
          </cell>
          <cell r="G1899" t="str">
            <v>Ban CTCT và CTSV</v>
          </cell>
          <cell r="H1899" t="str">
            <v>Ban Công tác chính trị và Công tác sinh viên</v>
          </cell>
          <cell r="I1899" t="str">
            <v>Thạc sĩ, Chuyên viên</v>
          </cell>
          <cell r="J1899">
            <v>3</v>
          </cell>
          <cell r="K1899">
            <v>0</v>
          </cell>
          <cell r="L1899" t="str">
            <v>01-Jan-20</v>
          </cell>
          <cell r="M1899" t="str">
            <v>01-Jan-14</v>
          </cell>
          <cell r="N1899">
            <v>3</v>
          </cell>
          <cell r="O1899" t="str">
            <v>2700</v>
          </cell>
          <cell r="P1899" t="str">
            <v>2700</v>
          </cell>
          <cell r="Q1899" t="str">
            <v>01.003</v>
          </cell>
          <cell r="R1899" t="str">
            <v>01.003</v>
          </cell>
          <cell r="S1899" t="str">
            <v/>
          </cell>
        </row>
        <row r="1900">
          <cell r="B1900" t="str">
            <v/>
          </cell>
          <cell r="C1900" t="str">
            <v>3120215050232</v>
          </cell>
          <cell r="D1900" t="str">
            <v>Trần Minh</v>
          </cell>
          <cell r="E1900" t="str">
            <v>Đức</v>
          </cell>
          <cell r="F1900">
            <v>27</v>
          </cell>
          <cell r="G1900" t="str">
            <v>Ban CTCT và CTSV</v>
          </cell>
          <cell r="H1900" t="str">
            <v>Ban Công tác chính trị và Công tác sinh viên</v>
          </cell>
          <cell r="I1900" t="str">
            <v>Thạc sĩ, Chuyên viên</v>
          </cell>
          <cell r="J1900">
            <v>2.67</v>
          </cell>
          <cell r="K1900">
            <v>0</v>
          </cell>
          <cell r="L1900" t="str">
            <v>01-Jan-20</v>
          </cell>
          <cell r="M1900" t="str">
            <v>01-Jan-17</v>
          </cell>
          <cell r="N1900">
            <v>3</v>
          </cell>
          <cell r="O1900" t="str">
            <v>2700</v>
          </cell>
          <cell r="P1900" t="str">
            <v>2700</v>
          </cell>
          <cell r="Q1900" t="str">
            <v>01.003</v>
          </cell>
          <cell r="R1900" t="str">
            <v>01.003</v>
          </cell>
          <cell r="S1900" t="str">
            <v/>
          </cell>
        </row>
        <row r="1901">
          <cell r="B1901" t="str">
            <v/>
          </cell>
          <cell r="C1901" t="str">
            <v>3120215045906</v>
          </cell>
          <cell r="D1901" t="str">
            <v>Hà Mạnh</v>
          </cell>
          <cell r="E1901" t="str">
            <v>Hiếu</v>
          </cell>
          <cell r="F1901">
            <v>27</v>
          </cell>
          <cell r="G1901" t="str">
            <v>Ban CTCT và CTSV</v>
          </cell>
          <cell r="H1901" t="str">
            <v>Ban Công tác chính trị và Công tác sinh viên</v>
          </cell>
          <cell r="I1901" t="str">
            <v>Thạc sĩ, Chuyên viên</v>
          </cell>
          <cell r="J1901">
            <v>2.67</v>
          </cell>
          <cell r="K1901">
            <v>0</v>
          </cell>
          <cell r="L1901" t="str">
            <v>01-Jan-19</v>
          </cell>
          <cell r="M1901" t="str">
            <v>01-Jan-16</v>
          </cell>
          <cell r="N1901">
            <v>3</v>
          </cell>
          <cell r="O1901" t="str">
            <v>2700</v>
          </cell>
          <cell r="P1901" t="str">
            <v>2700</v>
          </cell>
          <cell r="Q1901" t="str">
            <v>01.003</v>
          </cell>
          <cell r="R1901" t="str">
            <v>01.003</v>
          </cell>
          <cell r="S1901" t="str">
            <v/>
          </cell>
        </row>
        <row r="1902">
          <cell r="B1902" t="str">
            <v/>
          </cell>
          <cell r="C1902" t="str">
            <v>3120205845954</v>
          </cell>
          <cell r="D1902" t="str">
            <v>Dương Thị</v>
          </cell>
          <cell r="E1902" t="str">
            <v>Nhung</v>
          </cell>
          <cell r="F1902">
            <v>27</v>
          </cell>
          <cell r="G1902" t="str">
            <v>Ban CTCT và CTSV</v>
          </cell>
          <cell r="H1902" t="str">
            <v>Ban Công tác chính trị và Công tác sinh viên</v>
          </cell>
          <cell r="I1902" t="str">
            <v>Chuyên viên</v>
          </cell>
          <cell r="J1902">
            <v>2.67</v>
          </cell>
          <cell r="K1902">
            <v>0</v>
          </cell>
          <cell r="L1902" t="str">
            <v>01-Apr-20</v>
          </cell>
          <cell r="M1902" t="str">
            <v>01-Jul-15</v>
          </cell>
          <cell r="N1902">
            <v>4</v>
          </cell>
          <cell r="O1902" t="str">
            <v>2700</v>
          </cell>
          <cell r="P1902" t="str">
            <v>2700</v>
          </cell>
          <cell r="Q1902" t="str">
            <v>01.003</v>
          </cell>
          <cell r="R1902" t="str">
            <v>01.003</v>
          </cell>
          <cell r="S1902" t="str">
            <v/>
          </cell>
        </row>
        <row r="1903">
          <cell r="B1903" t="str">
            <v/>
          </cell>
          <cell r="C1903" t="str">
            <v>3120205137828</v>
          </cell>
          <cell r="D1903" t="str">
            <v>Nguyễn Thị Hồng</v>
          </cell>
          <cell r="E1903" t="str">
            <v>Ngọc</v>
          </cell>
          <cell r="F1903">
            <v>27</v>
          </cell>
          <cell r="G1903" t="str">
            <v>Ban CTCT và CTSV</v>
          </cell>
          <cell r="H1903" t="str">
            <v>Ban Công tác chính trị và Công tác sinh viên</v>
          </cell>
          <cell r="I1903" t="str">
            <v>Chuyên viên</v>
          </cell>
          <cell r="J1903">
            <v>1.9890000000000001</v>
          </cell>
          <cell r="K1903">
            <v>0</v>
          </cell>
          <cell r="L1903" t="str">
            <v>01-Dec-21</v>
          </cell>
          <cell r="M1903" t="str">
            <v>01-Dec-21</v>
          </cell>
          <cell r="N1903">
            <v>4</v>
          </cell>
          <cell r="O1903" t="str">
            <v>2700</v>
          </cell>
          <cell r="P1903" t="str">
            <v>2700</v>
          </cell>
          <cell r="Q1903" t="str">
            <v>01.003</v>
          </cell>
          <cell r="R1903" t="str">
            <v>01.003</v>
          </cell>
          <cell r="S1903" t="str">
            <v/>
          </cell>
        </row>
        <row r="1904">
          <cell r="B1904" t="str">
            <v/>
          </cell>
          <cell r="C1904" t="str">
            <v>3120215057175</v>
          </cell>
          <cell r="D1904" t="str">
            <v>Nguyễn Thị Thu</v>
          </cell>
          <cell r="E1904" t="str">
            <v>Trang</v>
          </cell>
          <cell r="F1904">
            <v>27</v>
          </cell>
          <cell r="G1904" t="str">
            <v>Ban CTCT và CTSV</v>
          </cell>
          <cell r="H1904" t="str">
            <v>Ban Công tác chính trị và Công tác sinh viên</v>
          </cell>
          <cell r="I1904" t="str">
            <v>Chuyên viên</v>
          </cell>
          <cell r="J1904">
            <v>2.34</v>
          </cell>
          <cell r="K1904">
            <v>0</v>
          </cell>
          <cell r="L1904" t="str">
            <v>01-Oct-20</v>
          </cell>
          <cell r="M1904" t="str">
            <v>01-Oct-20</v>
          </cell>
          <cell r="N1904">
            <v>4</v>
          </cell>
          <cell r="O1904" t="str">
            <v>2700</v>
          </cell>
          <cell r="P1904" t="str">
            <v>2700</v>
          </cell>
          <cell r="Q1904" t="str">
            <v>01.003</v>
          </cell>
          <cell r="R1904" t="str">
            <v>01.003</v>
          </cell>
          <cell r="S1904" t="str">
            <v/>
          </cell>
        </row>
        <row r="1905">
          <cell r="B1905" t="str">
            <v/>
          </cell>
          <cell r="C1905" t="str">
            <v>3120215057067</v>
          </cell>
          <cell r="D1905" t="str">
            <v>Đỗ Thị Ngọc</v>
          </cell>
          <cell r="E1905" t="str">
            <v>ánh</v>
          </cell>
          <cell r="F1905">
            <v>28</v>
          </cell>
          <cell r="G1905" t="str">
            <v>Ban Thanh tra</v>
          </cell>
          <cell r="H1905" t="str">
            <v>Ban Thanh tra</v>
          </cell>
          <cell r="I1905" t="str">
            <v>Chuyên viên</v>
          </cell>
          <cell r="J1905">
            <v>2.34</v>
          </cell>
          <cell r="K1905">
            <v>0</v>
          </cell>
          <cell r="L1905" t="str">
            <v>06-Jan-20</v>
          </cell>
          <cell r="M1905" t="str">
            <v>06-Jan-20</v>
          </cell>
          <cell r="N1905">
            <v>4</v>
          </cell>
          <cell r="O1905" t="str">
            <v>2800</v>
          </cell>
          <cell r="P1905" t="str">
            <v>2800</v>
          </cell>
          <cell r="Q1905" t="str">
            <v>01.003</v>
          </cell>
          <cell r="R1905" t="str">
            <v>01.003</v>
          </cell>
          <cell r="S1905" t="str">
            <v/>
          </cell>
        </row>
        <row r="1906">
          <cell r="B1906" t="str">
            <v/>
          </cell>
          <cell r="C1906" t="str">
            <v>3120215048798</v>
          </cell>
          <cell r="D1906" t="str">
            <v>Lê Thị</v>
          </cell>
          <cell r="E1906" t="str">
            <v>Ly</v>
          </cell>
          <cell r="F1906">
            <v>28</v>
          </cell>
          <cell r="G1906" t="str">
            <v>Ban Thanh tra</v>
          </cell>
          <cell r="H1906" t="str">
            <v>Ban Thanh tra</v>
          </cell>
          <cell r="I1906" t="str">
            <v>Chuyên viên</v>
          </cell>
          <cell r="J1906">
            <v>2.67</v>
          </cell>
          <cell r="K1906">
            <v>0</v>
          </cell>
          <cell r="L1906" t="str">
            <v>01-Jan-19</v>
          </cell>
          <cell r="M1906" t="str">
            <v>01-Jan-16</v>
          </cell>
          <cell r="N1906">
            <v>4</v>
          </cell>
          <cell r="O1906" t="str">
            <v>2800</v>
          </cell>
          <cell r="P1906" t="str">
            <v>2800</v>
          </cell>
          <cell r="Q1906" t="str">
            <v>01.003</v>
          </cell>
          <cell r="R1906" t="str">
            <v>01.003</v>
          </cell>
          <cell r="S1906" t="str">
            <v/>
          </cell>
        </row>
        <row r="1907">
          <cell r="B1907" t="str">
            <v/>
          </cell>
          <cell r="C1907" t="str">
            <v>3120215009301</v>
          </cell>
          <cell r="D1907" t="str">
            <v>Lê Thị</v>
          </cell>
          <cell r="E1907" t="str">
            <v>Liên</v>
          </cell>
          <cell r="F1907">
            <v>28</v>
          </cell>
          <cell r="G1907" t="str">
            <v>Ban Thanh tra</v>
          </cell>
          <cell r="H1907" t="str">
            <v>Ban Thanh tra</v>
          </cell>
          <cell r="I1907" t="str">
            <v/>
          </cell>
          <cell r="J1907">
            <v>2.34</v>
          </cell>
          <cell r="K1907">
            <v>0</v>
          </cell>
          <cell r="L1907" t="str">
            <v>01-Jun-09</v>
          </cell>
          <cell r="M1907" t="str">
            <v>01-Jun-09</v>
          </cell>
          <cell r="N1907">
            <v>3</v>
          </cell>
          <cell r="O1907" t="str">
            <v>2800</v>
          </cell>
          <cell r="P1907" t="str">
            <v>2800</v>
          </cell>
          <cell r="Q1907" t="str">
            <v>01.003</v>
          </cell>
          <cell r="R1907" t="str">
            <v>01.003</v>
          </cell>
          <cell r="S1907" t="str">
            <v/>
          </cell>
        </row>
        <row r="1908">
          <cell r="B1908" t="str">
            <v/>
          </cell>
          <cell r="C1908" t="str">
            <v>3120215009318</v>
          </cell>
          <cell r="D1908" t="str">
            <v>Trần Minh</v>
          </cell>
          <cell r="E1908" t="str">
            <v>Nguyệt</v>
          </cell>
          <cell r="F1908">
            <v>28</v>
          </cell>
          <cell r="G1908" t="str">
            <v>Ban Thanh tra</v>
          </cell>
          <cell r="H1908" t="str">
            <v>Ban Thanh tra</v>
          </cell>
          <cell r="I1908" t="str">
            <v/>
          </cell>
          <cell r="J1908">
            <v>2.34</v>
          </cell>
          <cell r="K1908">
            <v>0</v>
          </cell>
          <cell r="L1908" t="str">
            <v>01-Sep-08</v>
          </cell>
          <cell r="M1908" t="str">
            <v>01-Sep-07</v>
          </cell>
          <cell r="N1908">
            <v>3</v>
          </cell>
          <cell r="O1908" t="str">
            <v>2800</v>
          </cell>
          <cell r="P1908" t="str">
            <v>2800</v>
          </cell>
          <cell r="Q1908" t="str">
            <v>01.003</v>
          </cell>
          <cell r="R1908" t="str">
            <v>01.003</v>
          </cell>
          <cell r="S1908" t="str">
            <v/>
          </cell>
        </row>
        <row r="1909">
          <cell r="B1909" t="str">
            <v/>
          </cell>
          <cell r="C1909" t="str">
            <v>3120215009721</v>
          </cell>
          <cell r="D1909" t="str">
            <v>Nguyễn Bình</v>
          </cell>
          <cell r="E1909" t="str">
            <v>Trung</v>
          </cell>
          <cell r="F1909">
            <v>28</v>
          </cell>
          <cell r="G1909" t="str">
            <v>Ban Thanh tra</v>
          </cell>
          <cell r="H1909" t="str">
            <v>Ban Thanh tra</v>
          </cell>
          <cell r="I1909" t="str">
            <v>Thạc sĩ, Chuyên viên</v>
          </cell>
          <cell r="J1909">
            <v>3.66</v>
          </cell>
          <cell r="K1909">
            <v>0</v>
          </cell>
          <cell r="L1909" t="str">
            <v>01-Apr-20</v>
          </cell>
          <cell r="M1909" t="str">
            <v>01-Apr-09</v>
          </cell>
          <cell r="N1909">
            <v>3</v>
          </cell>
          <cell r="O1909" t="str">
            <v>2800</v>
          </cell>
          <cell r="P1909" t="str">
            <v>2800</v>
          </cell>
          <cell r="Q1909" t="str">
            <v>01.003</v>
          </cell>
          <cell r="R1909" t="str">
            <v>01.003</v>
          </cell>
          <cell r="S1909" t="str">
            <v/>
          </cell>
        </row>
        <row r="1910">
          <cell r="B1910" t="str">
            <v/>
          </cell>
          <cell r="C1910" t="str">
            <v>3120215009796</v>
          </cell>
          <cell r="D1910" t="str">
            <v>Phạm Thị Thuý</v>
          </cell>
          <cell r="E1910" t="str">
            <v>Vân</v>
          </cell>
          <cell r="F1910">
            <v>28</v>
          </cell>
          <cell r="G1910" t="str">
            <v>Ban Thanh tra</v>
          </cell>
          <cell r="H1910" t="str">
            <v>Ban Thanh tra</v>
          </cell>
          <cell r="I1910" t="str">
            <v/>
          </cell>
          <cell r="J1910">
            <v>2.34</v>
          </cell>
          <cell r="K1910">
            <v>0</v>
          </cell>
          <cell r="L1910" t="str">
            <v>01-Apr-09</v>
          </cell>
          <cell r="M1910" t="str">
            <v>01-Apr-08</v>
          </cell>
          <cell r="N1910">
            <v>3</v>
          </cell>
          <cell r="O1910" t="str">
            <v>2800</v>
          </cell>
          <cell r="P1910" t="str">
            <v>2800</v>
          </cell>
          <cell r="Q1910" t="str">
            <v>01.003</v>
          </cell>
          <cell r="R1910" t="str">
            <v>01.003</v>
          </cell>
          <cell r="S1910" t="str">
            <v/>
          </cell>
        </row>
        <row r="1911">
          <cell r="B1911" t="str">
            <v/>
          </cell>
          <cell r="C1911" t="str">
            <v>3120215036458</v>
          </cell>
          <cell r="D1911" t="str">
            <v>Lê Thị</v>
          </cell>
          <cell r="E1911" t="str">
            <v>Hải</v>
          </cell>
          <cell r="F1911">
            <v>28</v>
          </cell>
          <cell r="G1911" t="str">
            <v>Ban Thanh tra</v>
          </cell>
          <cell r="H1911" t="str">
            <v>Ban Thanh tra</v>
          </cell>
          <cell r="I1911" t="str">
            <v>Thạc sĩ, Chuyên viên</v>
          </cell>
          <cell r="J1911">
            <v>3.33</v>
          </cell>
          <cell r="K1911">
            <v>0</v>
          </cell>
          <cell r="L1911" t="str">
            <v>01-Feb-20</v>
          </cell>
          <cell r="M1911" t="str">
            <v>01-Feb-12</v>
          </cell>
          <cell r="N1911">
            <v>3</v>
          </cell>
          <cell r="O1911" t="str">
            <v>2800</v>
          </cell>
          <cell r="P1911" t="str">
            <v>2800</v>
          </cell>
          <cell r="Q1911" t="str">
            <v>01.003</v>
          </cell>
          <cell r="R1911" t="str">
            <v>01.003</v>
          </cell>
          <cell r="S1911" t="str">
            <v/>
          </cell>
        </row>
        <row r="1912">
          <cell r="B1912" t="str">
            <v/>
          </cell>
          <cell r="C1912" t="str">
            <v>3120215035505</v>
          </cell>
          <cell r="D1912" t="str">
            <v>Trịnh Hồng</v>
          </cell>
          <cell r="E1912" t="str">
            <v>Kiên</v>
          </cell>
          <cell r="F1912">
            <v>28</v>
          </cell>
          <cell r="G1912" t="str">
            <v>Ban Thanh tra</v>
          </cell>
          <cell r="H1912" t="str">
            <v>Ban Thanh tra</v>
          </cell>
          <cell r="I1912" t="str">
            <v>Tiến sĩ, Chuyên viên</v>
          </cell>
          <cell r="J1912">
            <v>3.33</v>
          </cell>
          <cell r="K1912">
            <v>0</v>
          </cell>
          <cell r="L1912" t="str">
            <v>01-Feb-18</v>
          </cell>
          <cell r="M1912" t="str">
            <v>01-Feb-12</v>
          </cell>
          <cell r="N1912">
            <v>2</v>
          </cell>
          <cell r="O1912" t="str">
            <v>2800</v>
          </cell>
          <cell r="P1912" t="str">
            <v>2800</v>
          </cell>
          <cell r="Q1912" t="str">
            <v>01.003</v>
          </cell>
          <cell r="R1912" t="str">
            <v>01.003</v>
          </cell>
          <cell r="S1912" t="str">
            <v/>
          </cell>
        </row>
        <row r="1913">
          <cell r="B1913" t="str">
            <v/>
          </cell>
          <cell r="C1913" t="str">
            <v>3120215042263</v>
          </cell>
          <cell r="D1913" t="str">
            <v>Nguyễn Thùy</v>
          </cell>
          <cell r="E1913" t="str">
            <v>Dung</v>
          </cell>
          <cell r="F1913">
            <v>28</v>
          </cell>
          <cell r="G1913" t="str">
            <v>Ban Thanh tra</v>
          </cell>
          <cell r="H1913" t="str">
            <v>Ban Thanh tra</v>
          </cell>
          <cell r="I1913" t="str">
            <v>Thạc sĩ, Chuyên viên</v>
          </cell>
          <cell r="J1913">
            <v>3.66</v>
          </cell>
          <cell r="K1913">
            <v>0</v>
          </cell>
          <cell r="L1913" t="str">
            <v>01-May-21</v>
          </cell>
          <cell r="M1913" t="str">
            <v>01-Jan-14</v>
          </cell>
          <cell r="N1913">
            <v>3</v>
          </cell>
          <cell r="O1913" t="str">
            <v>2800</v>
          </cell>
          <cell r="P1913" t="str">
            <v>2800</v>
          </cell>
          <cell r="Q1913" t="str">
            <v>01.003</v>
          </cell>
          <cell r="R1913" t="str">
            <v>01.003</v>
          </cell>
          <cell r="S1913" t="str">
            <v/>
          </cell>
        </row>
        <row r="1914">
          <cell r="B1914" t="str">
            <v/>
          </cell>
          <cell r="C1914" t="str">
            <v/>
          </cell>
          <cell r="D1914" t="str">
            <v>Võ Kim</v>
          </cell>
          <cell r="E1914" t="str">
            <v>Oanh</v>
          </cell>
          <cell r="F1914">
            <v>29</v>
          </cell>
          <cell r="G1914" t="str">
            <v>Ban Khoa học và Công nghệ</v>
          </cell>
          <cell r="H1914" t="str">
            <v>Ban Khoa học và Công nghệ</v>
          </cell>
          <cell r="I1914" t="str">
            <v/>
          </cell>
          <cell r="J1914">
            <v>4.32</v>
          </cell>
          <cell r="K1914">
            <v>0</v>
          </cell>
          <cell r="L1914" t="str">
            <v>01-Oct-04</v>
          </cell>
          <cell r="M1914" t="str">
            <v>05-Nov-83</v>
          </cell>
          <cell r="N1914">
            <v>3</v>
          </cell>
          <cell r="O1914" t="str">
            <v>2900</v>
          </cell>
          <cell r="P1914" t="str">
            <v>2900</v>
          </cell>
          <cell r="Q1914" t="str">
            <v>01.003</v>
          </cell>
          <cell r="R1914" t="str">
            <v>01.003</v>
          </cell>
          <cell r="S1914" t="str">
            <v/>
          </cell>
        </row>
        <row r="1915">
          <cell r="B1915" t="str">
            <v/>
          </cell>
          <cell r="C1915" t="str">
            <v>3120215006565</v>
          </cell>
          <cell r="D1915" t="str">
            <v>Lê Huỳnh Thanh</v>
          </cell>
          <cell r="E1915" t="str">
            <v>Phương</v>
          </cell>
          <cell r="F1915">
            <v>29</v>
          </cell>
          <cell r="G1915" t="str">
            <v>Ban Khoa học và Công nghệ</v>
          </cell>
          <cell r="H1915" t="str">
            <v>Ban Khoa học và Công nghệ</v>
          </cell>
          <cell r="I1915" t="str">
            <v>Tiến sĩ, Chuyên viên chính, Trưởng Ban</v>
          </cell>
          <cell r="J1915">
            <v>6.44</v>
          </cell>
          <cell r="K1915">
            <v>0</v>
          </cell>
          <cell r="L1915" t="str">
            <v>01-Jan-21</v>
          </cell>
          <cell r="M1915" t="str">
            <v>01-Jan-06</v>
          </cell>
          <cell r="N1915">
            <v>2</v>
          </cell>
          <cell r="O1915" t="str">
            <v>2900</v>
          </cell>
          <cell r="P1915" t="str">
            <v>2900</v>
          </cell>
          <cell r="Q1915" t="str">
            <v>01.002</v>
          </cell>
          <cell r="R1915" t="str">
            <v>01.002</v>
          </cell>
          <cell r="S1915" t="str">
            <v/>
          </cell>
        </row>
        <row r="1916">
          <cell r="B1916" t="str">
            <v/>
          </cell>
          <cell r="C1916" t="str">
            <v>3120215006615</v>
          </cell>
          <cell r="D1916" t="str">
            <v>Trần Văn</v>
          </cell>
          <cell r="E1916" t="str">
            <v>Hùng</v>
          </cell>
          <cell r="F1916">
            <v>29</v>
          </cell>
          <cell r="G1916" t="str">
            <v>Ban Khoa học và Công nghệ</v>
          </cell>
          <cell r="H1916" t="str">
            <v>Ban Khoa học và Công nghệ</v>
          </cell>
          <cell r="I1916" t="str">
            <v/>
          </cell>
          <cell r="J1916">
            <v>6.1</v>
          </cell>
          <cell r="K1916">
            <v>0</v>
          </cell>
          <cell r="L1916" t="str">
            <v>01-Oct-11</v>
          </cell>
          <cell r="M1916" t="str">
            <v>01-Oct-76</v>
          </cell>
          <cell r="N1916">
            <v>4</v>
          </cell>
          <cell r="O1916" t="str">
            <v>2900</v>
          </cell>
          <cell r="P1916" t="str">
            <v>2900</v>
          </cell>
          <cell r="Q1916" t="str">
            <v>01.002</v>
          </cell>
          <cell r="R1916" t="str">
            <v>01.002</v>
          </cell>
          <cell r="S1916" t="str">
            <v/>
          </cell>
        </row>
        <row r="1917">
          <cell r="B1917" t="str">
            <v/>
          </cell>
          <cell r="C1917" t="str">
            <v/>
          </cell>
          <cell r="D1917" t="str">
            <v>Đỗ Huy</v>
          </cell>
          <cell r="E1917" t="str">
            <v>Thục</v>
          </cell>
          <cell r="F1917">
            <v>29</v>
          </cell>
          <cell r="G1917" t="str">
            <v>Ban Khoa học và Công nghệ</v>
          </cell>
          <cell r="H1917" t="str">
            <v>Ban Khoa học và Công nghệ</v>
          </cell>
          <cell r="I1917" t="str">
            <v/>
          </cell>
          <cell r="J1917">
            <v>4.6500000000000004</v>
          </cell>
          <cell r="K1917">
            <v>0</v>
          </cell>
          <cell r="L1917" t="str">
            <v>01-Dec-07</v>
          </cell>
          <cell r="M1917" t="str">
            <v>01-Mar-68</v>
          </cell>
          <cell r="N1917">
            <v>4</v>
          </cell>
          <cell r="O1917" t="str">
            <v>2900</v>
          </cell>
          <cell r="P1917" t="str">
            <v>2900</v>
          </cell>
          <cell r="Q1917" t="str">
            <v>01.003</v>
          </cell>
          <cell r="R1917" t="str">
            <v>01.003</v>
          </cell>
          <cell r="S1917" t="str">
            <v/>
          </cell>
        </row>
        <row r="1918">
          <cell r="B1918" t="str">
            <v/>
          </cell>
          <cell r="C1918" t="str">
            <v>3120215006638</v>
          </cell>
          <cell r="D1918" t="str">
            <v>Vũ Thị Xuân</v>
          </cell>
          <cell r="E1918" t="str">
            <v>Bình</v>
          </cell>
          <cell r="F1918">
            <v>29</v>
          </cell>
          <cell r="G1918" t="str">
            <v>Ban Khoa học và Công nghệ</v>
          </cell>
          <cell r="H1918" t="str">
            <v>Ban Khoa học và Công nghệ</v>
          </cell>
          <cell r="I1918" t="str">
            <v>Thạc sĩ, Chuyên viên</v>
          </cell>
          <cell r="J1918">
            <v>3.66</v>
          </cell>
          <cell r="K1918">
            <v>0</v>
          </cell>
          <cell r="L1918" t="str">
            <v>01-Aug-20</v>
          </cell>
          <cell r="M1918" t="str">
            <v>01-Aug-08</v>
          </cell>
          <cell r="N1918">
            <v>3</v>
          </cell>
          <cell r="O1918" t="str">
            <v>2900</v>
          </cell>
          <cell r="P1918" t="str">
            <v>2900</v>
          </cell>
          <cell r="Q1918" t="str">
            <v>01.003</v>
          </cell>
          <cell r="R1918" t="str">
            <v>01.003</v>
          </cell>
          <cell r="S1918" t="str">
            <v/>
          </cell>
        </row>
        <row r="1919">
          <cell r="B1919" t="str">
            <v/>
          </cell>
          <cell r="C1919" t="str">
            <v>3120215006609</v>
          </cell>
          <cell r="D1919" t="str">
            <v>Nguyễn Thị Phương</v>
          </cell>
          <cell r="E1919" t="str">
            <v>Lan</v>
          </cell>
          <cell r="F1919">
            <v>29</v>
          </cell>
          <cell r="G1919" t="str">
            <v>Ban Khoa học và Công nghệ</v>
          </cell>
          <cell r="H1919" t="str">
            <v>Ban Khoa học và Công nghệ</v>
          </cell>
          <cell r="I1919" t="str">
            <v>Thạc sĩ, Chuyên viên</v>
          </cell>
          <cell r="J1919">
            <v>3.33</v>
          </cell>
          <cell r="K1919">
            <v>0</v>
          </cell>
          <cell r="L1919" t="str">
            <v>01-Apr-14</v>
          </cell>
          <cell r="M1919" t="str">
            <v>01-Apr-06</v>
          </cell>
          <cell r="N1919">
            <v>3</v>
          </cell>
          <cell r="O1919" t="str">
            <v>2900</v>
          </cell>
          <cell r="P1919" t="str">
            <v>2900</v>
          </cell>
          <cell r="Q1919" t="str">
            <v>01.003</v>
          </cell>
          <cell r="R1919" t="str">
            <v>01.003</v>
          </cell>
          <cell r="S1919" t="str">
            <v/>
          </cell>
        </row>
        <row r="1920">
          <cell r="B1920" t="str">
            <v/>
          </cell>
          <cell r="C1920" t="str">
            <v/>
          </cell>
          <cell r="D1920" t="str">
            <v>Vũ Quốc</v>
          </cell>
          <cell r="E1920" t="str">
            <v>Ngữ</v>
          </cell>
          <cell r="F1920">
            <v>29</v>
          </cell>
          <cell r="G1920" t="str">
            <v>Ban Khoa học và Công nghệ</v>
          </cell>
          <cell r="H1920" t="str">
            <v>Ban Khoa học và Công nghệ</v>
          </cell>
          <cell r="I1920" t="str">
            <v/>
          </cell>
          <cell r="J1920">
            <v>3.33</v>
          </cell>
          <cell r="K1920">
            <v>0</v>
          </cell>
          <cell r="L1920" t="str">
            <v>01-Dec-07</v>
          </cell>
          <cell r="M1920" t="str">
            <v>01-Feb-08</v>
          </cell>
          <cell r="N1920">
            <v>3</v>
          </cell>
          <cell r="O1920" t="str">
            <v>2900</v>
          </cell>
          <cell r="P1920" t="str">
            <v>2900</v>
          </cell>
          <cell r="Q1920" t="str">
            <v>01.003</v>
          </cell>
          <cell r="R1920" t="str">
            <v>01.003</v>
          </cell>
          <cell r="S1920" t="str">
            <v/>
          </cell>
        </row>
        <row r="1921">
          <cell r="B1921" t="str">
            <v/>
          </cell>
          <cell r="C1921" t="str">
            <v>3120215032962</v>
          </cell>
          <cell r="D1921" t="str">
            <v>Trần Duy</v>
          </cell>
          <cell r="E1921" t="str">
            <v>Tùng</v>
          </cell>
          <cell r="F1921">
            <v>29</v>
          </cell>
          <cell r="G1921" t="str">
            <v>Ban Khoa học và Công nghệ</v>
          </cell>
          <cell r="H1921" t="str">
            <v>Ban Khoa học và Công nghệ</v>
          </cell>
          <cell r="I1921" t="str">
            <v>Thạc sĩ, Chuyên viên</v>
          </cell>
          <cell r="J1921">
            <v>3.33</v>
          </cell>
          <cell r="K1921">
            <v>0</v>
          </cell>
          <cell r="L1921" t="str">
            <v>01-Feb-19</v>
          </cell>
          <cell r="M1921" t="str">
            <v>01-Feb-12</v>
          </cell>
          <cell r="N1921">
            <v>3</v>
          </cell>
          <cell r="O1921" t="str">
            <v>2900</v>
          </cell>
          <cell r="P1921" t="str">
            <v>2900</v>
          </cell>
          <cell r="Q1921" t="str">
            <v>01.003</v>
          </cell>
          <cell r="R1921" t="str">
            <v>01.003</v>
          </cell>
          <cell r="S1921" t="str">
            <v/>
          </cell>
        </row>
        <row r="1922">
          <cell r="B1922" t="str">
            <v/>
          </cell>
          <cell r="C1922" t="str">
            <v/>
          </cell>
          <cell r="D1922" t="str">
            <v>Nguyễn Hữu</v>
          </cell>
          <cell r="E1922" t="str">
            <v>Xuyên</v>
          </cell>
          <cell r="F1922">
            <v>29</v>
          </cell>
          <cell r="G1922" t="str">
            <v>Ban Khoa học và Công nghệ</v>
          </cell>
          <cell r="H1922" t="str">
            <v>Ban Khoa học và Công nghệ</v>
          </cell>
          <cell r="I1922" t="str">
            <v/>
          </cell>
          <cell r="J1922">
            <v>1.99</v>
          </cell>
          <cell r="K1922">
            <v>0</v>
          </cell>
          <cell r="L1922" t="str">
            <v>01-Feb-09</v>
          </cell>
          <cell r="M1922" t="str">
            <v>12-Feb-09</v>
          </cell>
          <cell r="N1922">
            <v>4</v>
          </cell>
          <cell r="O1922" t="str">
            <v>2900</v>
          </cell>
          <cell r="P1922" t="str">
            <v>2900</v>
          </cell>
          <cell r="Q1922" t="str">
            <v>01.003</v>
          </cell>
          <cell r="R1922" t="str">
            <v>01.003</v>
          </cell>
          <cell r="S1922" t="str">
            <v/>
          </cell>
        </row>
        <row r="1923">
          <cell r="B1923" t="str">
            <v/>
          </cell>
          <cell r="C1923" t="str">
            <v>3120215051950</v>
          </cell>
          <cell r="D1923" t="str">
            <v>Chu Thị Quỳnh</v>
          </cell>
          <cell r="E1923" t="str">
            <v>Chi</v>
          </cell>
          <cell r="F1923">
            <v>29</v>
          </cell>
          <cell r="G1923" t="str">
            <v>Ban Khoa học và Công nghệ</v>
          </cell>
          <cell r="H1923" t="str">
            <v>Ban Khoa học và Công nghệ</v>
          </cell>
          <cell r="I1923" t="str">
            <v>Chuyên viên</v>
          </cell>
          <cell r="J1923">
            <v>2.34</v>
          </cell>
          <cell r="K1923">
            <v>0</v>
          </cell>
          <cell r="L1923" t="str">
            <v>01-Aug-17</v>
          </cell>
          <cell r="M1923" t="str">
            <v>01-May-16</v>
          </cell>
          <cell r="N1923">
            <v>4</v>
          </cell>
          <cell r="O1923" t="str">
            <v>2900</v>
          </cell>
          <cell r="P1923" t="str">
            <v>2900</v>
          </cell>
          <cell r="Q1923" t="str">
            <v>01.003</v>
          </cell>
          <cell r="R1923" t="str">
            <v>01.003</v>
          </cell>
          <cell r="S1923" t="str">
            <v/>
          </cell>
        </row>
        <row r="1924">
          <cell r="B1924" t="str">
            <v/>
          </cell>
          <cell r="C1924" t="str">
            <v>3120215048680</v>
          </cell>
          <cell r="D1924" t="str">
            <v>Nguyễn Thu</v>
          </cell>
          <cell r="E1924" t="str">
            <v>Trang</v>
          </cell>
          <cell r="F1924">
            <v>29</v>
          </cell>
          <cell r="G1924" t="str">
            <v>Ban Khoa học và Công nghệ</v>
          </cell>
          <cell r="H1924" t="str">
            <v>Ban Khoa học và Công nghệ</v>
          </cell>
          <cell r="I1924" t="str">
            <v>Thạc sĩ, Chuyên viên</v>
          </cell>
          <cell r="J1924">
            <v>2.67</v>
          </cell>
          <cell r="K1924">
            <v>0</v>
          </cell>
          <cell r="L1924" t="str">
            <v>01-Jan-19</v>
          </cell>
          <cell r="M1924" t="str">
            <v>01-Jan-16</v>
          </cell>
          <cell r="N1924">
            <v>3</v>
          </cell>
          <cell r="O1924" t="str">
            <v>2900</v>
          </cell>
          <cell r="P1924" t="str">
            <v>2900</v>
          </cell>
          <cell r="Q1924" t="str">
            <v>01.003</v>
          </cell>
          <cell r="R1924" t="str">
            <v>01.003</v>
          </cell>
          <cell r="S1924" t="str">
            <v/>
          </cell>
        </row>
        <row r="1925">
          <cell r="B1925" t="str">
            <v/>
          </cell>
          <cell r="C1925" t="str">
            <v>3120215053332</v>
          </cell>
          <cell r="D1925" t="str">
            <v>Nguyễn Thị Ngọc</v>
          </cell>
          <cell r="E1925" t="str">
            <v>Hân</v>
          </cell>
          <cell r="F1925">
            <v>29</v>
          </cell>
          <cell r="G1925" t="str">
            <v>Ban Khoa học và Công nghệ</v>
          </cell>
          <cell r="H1925" t="str">
            <v>Ban Khoa học và Công nghệ</v>
          </cell>
          <cell r="I1925" t="str">
            <v>Thạc sĩ, Chuyên viên</v>
          </cell>
          <cell r="J1925">
            <v>2.67</v>
          </cell>
          <cell r="K1925">
            <v>0</v>
          </cell>
          <cell r="L1925" t="str">
            <v>07-May-21</v>
          </cell>
          <cell r="M1925" t="str">
            <v>07-May-18</v>
          </cell>
          <cell r="N1925">
            <v>3</v>
          </cell>
          <cell r="O1925" t="str">
            <v>2900</v>
          </cell>
          <cell r="P1925" t="str">
            <v>2900</v>
          </cell>
          <cell r="Q1925" t="str">
            <v>01.003</v>
          </cell>
          <cell r="R1925" t="str">
            <v>01.003</v>
          </cell>
          <cell r="S1925" t="str">
            <v/>
          </cell>
        </row>
        <row r="1926">
          <cell r="B1926" t="str">
            <v>TG349</v>
          </cell>
          <cell r="C1926" t="str">
            <v>3120205108914</v>
          </cell>
          <cell r="D1926" t="str">
            <v>Nguyễn Thị Thanh</v>
          </cell>
          <cell r="E1926" t="str">
            <v>Phương</v>
          </cell>
          <cell r="F1926">
            <v>29</v>
          </cell>
          <cell r="G1926" t="str">
            <v>Ban Khoa học và Công nghệ</v>
          </cell>
          <cell r="H1926" t="str">
            <v>Ban Khoa học và Công nghệ</v>
          </cell>
          <cell r="I1926" t="str">
            <v>Thạc sĩ, Chuyên viên</v>
          </cell>
          <cell r="J1926">
            <v>1.9890000000000001</v>
          </cell>
          <cell r="K1926">
            <v>0</v>
          </cell>
          <cell r="L1926" t="str">
            <v>01-Mar-19</v>
          </cell>
          <cell r="M1926" t="str">
            <v>01-Mar-19</v>
          </cell>
          <cell r="N1926">
            <v>3</v>
          </cell>
          <cell r="O1926" t="str">
            <v>2900</v>
          </cell>
          <cell r="P1926" t="str">
            <v>2900</v>
          </cell>
          <cell r="Q1926" t="str">
            <v>01.003</v>
          </cell>
          <cell r="R1926" t="str">
            <v>01.003</v>
          </cell>
          <cell r="S1926" t="str">
            <v>TG349</v>
          </cell>
        </row>
        <row r="1927">
          <cell r="B1927" t="str">
            <v/>
          </cell>
          <cell r="C1927" t="str">
            <v>3120205847943</v>
          </cell>
          <cell r="D1927" t="str">
            <v>Trần Việt</v>
          </cell>
          <cell r="E1927" t="str">
            <v>Hà</v>
          </cell>
          <cell r="F1927">
            <v>30</v>
          </cell>
          <cell r="G1927" t="str">
            <v>TT Thông tin Thư viện Lương Định Của</v>
          </cell>
          <cell r="H1927" t="str">
            <v>Trung tâm Thông tin Thư viện Lương Định Của</v>
          </cell>
          <cell r="I1927" t="str">
            <v>Thạc sĩ, Chuyên viên</v>
          </cell>
          <cell r="J1927">
            <v>2.34</v>
          </cell>
          <cell r="K1927">
            <v>0</v>
          </cell>
          <cell r="L1927" t="str">
            <v>01-Feb-19</v>
          </cell>
          <cell r="M1927" t="str">
            <v>01-Feb-19</v>
          </cell>
          <cell r="N1927">
            <v>3</v>
          </cell>
          <cell r="O1927" t="str">
            <v>3000</v>
          </cell>
          <cell r="P1927" t="str">
            <v>3000</v>
          </cell>
          <cell r="Q1927" t="str">
            <v>01.003</v>
          </cell>
          <cell r="R1927" t="str">
            <v>01.003</v>
          </cell>
          <cell r="S1927" t="str">
            <v/>
          </cell>
        </row>
        <row r="1928">
          <cell r="B1928" t="str">
            <v/>
          </cell>
          <cell r="C1928" t="str">
            <v>3120215038670</v>
          </cell>
          <cell r="D1928" t="str">
            <v>Nguyễn Anh</v>
          </cell>
          <cell r="E1928" t="str">
            <v>Tuấn</v>
          </cell>
          <cell r="F1928">
            <v>30</v>
          </cell>
          <cell r="G1928" t="str">
            <v>TT Thông tin Thư viện Lương Định Của</v>
          </cell>
          <cell r="H1928" t="str">
            <v>Trung tâm Thông tin Thư viện Lương Định Của</v>
          </cell>
          <cell r="I1928" t="str">
            <v>Kỹ sư</v>
          </cell>
          <cell r="J1928">
            <v>2.67</v>
          </cell>
          <cell r="K1928">
            <v>0</v>
          </cell>
          <cell r="L1928" t="str">
            <v>01-May-21</v>
          </cell>
          <cell r="M1928" t="str">
            <v>01-May-18</v>
          </cell>
          <cell r="N1928">
            <v>4</v>
          </cell>
          <cell r="O1928" t="str">
            <v>3000</v>
          </cell>
          <cell r="P1928" t="str">
            <v>3000</v>
          </cell>
          <cell r="Q1928" t="str">
            <v>13.095</v>
          </cell>
          <cell r="R1928" t="str">
            <v>13.095</v>
          </cell>
          <cell r="S1928" t="str">
            <v/>
          </cell>
        </row>
        <row r="1929">
          <cell r="B1929" t="str">
            <v/>
          </cell>
          <cell r="C1929" t="str">
            <v/>
          </cell>
          <cell r="D1929" t="str">
            <v>Lưu Thị</v>
          </cell>
          <cell r="E1929" t="str">
            <v>Vui</v>
          </cell>
          <cell r="F1929">
            <v>30</v>
          </cell>
          <cell r="G1929" t="str">
            <v>TT Thông tin Thư viện Lương Định Của</v>
          </cell>
          <cell r="H1929" t="str">
            <v>Trung tâm Thông tin Thư viện Lương Định Của</v>
          </cell>
          <cell r="I1929" t="str">
            <v/>
          </cell>
          <cell r="J1929">
            <v>4.0599999999999996</v>
          </cell>
          <cell r="K1929">
            <v>0</v>
          </cell>
          <cell r="L1929" t="str">
            <v>01-Dec-02</v>
          </cell>
          <cell r="M1929" t="str">
            <v>01-Oct-68</v>
          </cell>
          <cell r="N1929">
            <v>5</v>
          </cell>
          <cell r="O1929" t="str">
            <v>3000</v>
          </cell>
          <cell r="P1929" t="str">
            <v>3000</v>
          </cell>
          <cell r="Q1929" t="str">
            <v>17.171</v>
          </cell>
          <cell r="R1929" t="str">
            <v>17.171</v>
          </cell>
          <cell r="S1929" t="str">
            <v/>
          </cell>
        </row>
        <row r="1930">
          <cell r="B1930" t="str">
            <v/>
          </cell>
          <cell r="C1930" t="str">
            <v>3120215008531</v>
          </cell>
          <cell r="D1930" t="str">
            <v>Bùi Thị</v>
          </cell>
          <cell r="E1930" t="str">
            <v>Hương</v>
          </cell>
          <cell r="F1930">
            <v>30</v>
          </cell>
          <cell r="G1930" t="str">
            <v>TT Thông tin Thư viện Lương Định Của</v>
          </cell>
          <cell r="H1930" t="str">
            <v>Trung tâm Thông tin Thư viện Lương Định Của</v>
          </cell>
          <cell r="I1930" t="str">
            <v>Nhân viên kỹ thuật</v>
          </cell>
          <cell r="J1930">
            <v>3.63</v>
          </cell>
          <cell r="K1930">
            <v>0.1</v>
          </cell>
          <cell r="L1930" t="str">
            <v>01-Dec-15</v>
          </cell>
          <cell r="M1930" t="str">
            <v>01-Dec-85</v>
          </cell>
          <cell r="N1930">
            <v>7</v>
          </cell>
          <cell r="O1930" t="str">
            <v>3000</v>
          </cell>
          <cell r="P1930" t="str">
            <v>3000</v>
          </cell>
          <cell r="Q1930" t="str">
            <v>01.007</v>
          </cell>
          <cell r="R1930" t="str">
            <v>01.007</v>
          </cell>
          <cell r="S1930" t="str">
            <v/>
          </cell>
        </row>
        <row r="1931">
          <cell r="B1931" t="str">
            <v/>
          </cell>
          <cell r="C1931" t="str">
            <v/>
          </cell>
          <cell r="D1931" t="str">
            <v>Phùng Thị</v>
          </cell>
          <cell r="E1931" t="str">
            <v>Mão</v>
          </cell>
          <cell r="F1931">
            <v>30</v>
          </cell>
          <cell r="G1931" t="str">
            <v>TT Thông tin Thư viện Lương Định Của</v>
          </cell>
          <cell r="H1931" t="str">
            <v>Trung tâm Thông tin Thư viện Lương Định Của</v>
          </cell>
          <cell r="I1931" t="str">
            <v/>
          </cell>
          <cell r="J1931">
            <v>3.63</v>
          </cell>
          <cell r="K1931">
            <v>0.13</v>
          </cell>
          <cell r="L1931" t="str">
            <v>01-Dec-05</v>
          </cell>
          <cell r="M1931" t="str">
            <v>01-Mar-68</v>
          </cell>
          <cell r="N1931">
            <v>7</v>
          </cell>
          <cell r="O1931" t="str">
            <v>3000</v>
          </cell>
          <cell r="P1931" t="str">
            <v>3000</v>
          </cell>
          <cell r="Q1931" t="str">
            <v>01.007</v>
          </cell>
          <cell r="R1931" t="str">
            <v>01.007</v>
          </cell>
          <cell r="S1931" t="str">
            <v/>
          </cell>
        </row>
        <row r="1932">
          <cell r="B1932" t="str">
            <v/>
          </cell>
          <cell r="C1932" t="str">
            <v/>
          </cell>
          <cell r="D1932" t="str">
            <v>Nguyễn Thị</v>
          </cell>
          <cell r="E1932" t="str">
            <v>Hương</v>
          </cell>
          <cell r="F1932">
            <v>30</v>
          </cell>
          <cell r="G1932" t="str">
            <v>TT Thông tin Thư viện Lương Định Của</v>
          </cell>
          <cell r="H1932" t="str">
            <v>Trung tâm Thông tin Thư viện Lương Định Của</v>
          </cell>
          <cell r="I1932" t="str">
            <v/>
          </cell>
          <cell r="J1932">
            <v>3.63</v>
          </cell>
          <cell r="K1932">
            <v>0.16</v>
          </cell>
          <cell r="L1932" t="str">
            <v>01-Dec-06</v>
          </cell>
          <cell r="M1932" t="str">
            <v>01-Mar-68</v>
          </cell>
          <cell r="N1932">
            <v>7</v>
          </cell>
          <cell r="O1932" t="str">
            <v>3000</v>
          </cell>
          <cell r="P1932" t="str">
            <v>3000</v>
          </cell>
          <cell r="Q1932" t="str">
            <v>01.007</v>
          </cell>
          <cell r="R1932" t="str">
            <v>01.007</v>
          </cell>
          <cell r="S1932" t="str">
            <v/>
          </cell>
        </row>
        <row r="1933">
          <cell r="B1933" t="str">
            <v/>
          </cell>
          <cell r="C1933" t="str">
            <v/>
          </cell>
          <cell r="D1933" t="str">
            <v>Đào Duy</v>
          </cell>
          <cell r="E1933" t="str">
            <v>Thứ</v>
          </cell>
          <cell r="F1933">
            <v>30</v>
          </cell>
          <cell r="G1933" t="str">
            <v>TT Thông tin Thư viện Lương Định Của</v>
          </cell>
          <cell r="H1933" t="str">
            <v>Trung tâm Thông tin Thư viện Lương Định Của</v>
          </cell>
          <cell r="I1933" t="str">
            <v/>
          </cell>
          <cell r="J1933">
            <v>3.63</v>
          </cell>
          <cell r="K1933">
            <v>0.13</v>
          </cell>
          <cell r="L1933" t="str">
            <v>01-Dec-07</v>
          </cell>
          <cell r="M1933" t="str">
            <v>01-Jan-68</v>
          </cell>
          <cell r="N1933">
            <v>7</v>
          </cell>
          <cell r="O1933" t="str">
            <v>3000</v>
          </cell>
          <cell r="P1933" t="str">
            <v>3000</v>
          </cell>
          <cell r="Q1933" t="str">
            <v>01.007</v>
          </cell>
          <cell r="R1933" t="str">
            <v>01.007</v>
          </cell>
          <cell r="S1933" t="str">
            <v/>
          </cell>
        </row>
        <row r="1934">
          <cell r="B1934" t="str">
            <v/>
          </cell>
          <cell r="C1934" t="str">
            <v/>
          </cell>
          <cell r="D1934" t="str">
            <v>Nguyễn Thị</v>
          </cell>
          <cell r="E1934" t="str">
            <v>Mưa</v>
          </cell>
          <cell r="F1934">
            <v>30</v>
          </cell>
          <cell r="G1934" t="str">
            <v>TT Thông tin Thư viện Lương Định Của</v>
          </cell>
          <cell r="H1934" t="str">
            <v>Trung tâm Thông tin Thư viện Lương Định Của</v>
          </cell>
          <cell r="I1934" t="str">
            <v/>
          </cell>
          <cell r="J1934">
            <v>3.63</v>
          </cell>
          <cell r="K1934">
            <v>0.08</v>
          </cell>
          <cell r="L1934" t="str">
            <v>01-Dec-06</v>
          </cell>
          <cell r="M1934" t="str">
            <v>01-Sep-76</v>
          </cell>
          <cell r="N1934">
            <v>6</v>
          </cell>
          <cell r="O1934" t="str">
            <v>3000</v>
          </cell>
          <cell r="P1934" t="str">
            <v>3000</v>
          </cell>
          <cell r="Q1934" t="str">
            <v>01.007</v>
          </cell>
          <cell r="R1934" t="str">
            <v>01.007</v>
          </cell>
          <cell r="S1934" t="str">
            <v/>
          </cell>
        </row>
        <row r="1935">
          <cell r="B1935" t="str">
            <v/>
          </cell>
          <cell r="C1935" t="str">
            <v>3120215009528</v>
          </cell>
          <cell r="D1935" t="str">
            <v>Nguyễn Thị Thanh</v>
          </cell>
          <cell r="E1935" t="str">
            <v>Bình</v>
          </cell>
          <cell r="F1935">
            <v>30</v>
          </cell>
          <cell r="G1935" t="str">
            <v>TT Thông tin Thư viện Lương Định Của</v>
          </cell>
          <cell r="H1935" t="str">
            <v>Trung tâm Thông tin Thư viện Lương Định Của</v>
          </cell>
          <cell r="I1935" t="str">
            <v>Kỹ thuật viên</v>
          </cell>
          <cell r="J1935">
            <v>3.06</v>
          </cell>
          <cell r="K1935">
            <v>0</v>
          </cell>
          <cell r="L1935" t="str">
            <v>01-Oct-20</v>
          </cell>
          <cell r="M1935" t="str">
            <v>01-Oct-08</v>
          </cell>
          <cell r="N1935">
            <v>5</v>
          </cell>
          <cell r="O1935" t="str">
            <v>3000</v>
          </cell>
          <cell r="P1935" t="str">
            <v>3000</v>
          </cell>
          <cell r="Q1935" t="str">
            <v>13.096</v>
          </cell>
          <cell r="R1935" t="str">
            <v>V.05.02.08</v>
          </cell>
          <cell r="S1935" t="str">
            <v/>
          </cell>
        </row>
        <row r="1936">
          <cell r="B1936" t="str">
            <v/>
          </cell>
          <cell r="C1936" t="str">
            <v>3120215027168</v>
          </cell>
          <cell r="D1936" t="str">
            <v>Lê Hồng</v>
          </cell>
          <cell r="E1936" t="str">
            <v>Giang</v>
          </cell>
          <cell r="F1936">
            <v>30</v>
          </cell>
          <cell r="G1936" t="str">
            <v>TT Thông tin Thư viện Lương Định Của</v>
          </cell>
          <cell r="H1936" t="str">
            <v>Trung tâm Thông tin Thư viện Lương Định Của</v>
          </cell>
          <cell r="I1936" t="str">
            <v>Thạc sĩ, Kỹ thuật viên</v>
          </cell>
          <cell r="J1936">
            <v>3.06</v>
          </cell>
          <cell r="K1936">
            <v>0</v>
          </cell>
          <cell r="L1936" t="str">
            <v>01-Oct-21</v>
          </cell>
          <cell r="M1936" t="str">
            <v>01-Oct-09</v>
          </cell>
          <cell r="N1936">
            <v>3</v>
          </cell>
          <cell r="O1936" t="str">
            <v>3000</v>
          </cell>
          <cell r="P1936" t="str">
            <v>3000</v>
          </cell>
          <cell r="Q1936" t="str">
            <v>13.096</v>
          </cell>
          <cell r="R1936" t="str">
            <v>V.05.02.08</v>
          </cell>
          <cell r="S1936" t="str">
            <v/>
          </cell>
        </row>
        <row r="1937">
          <cell r="B1937" t="str">
            <v/>
          </cell>
          <cell r="C1937" t="str">
            <v/>
          </cell>
          <cell r="D1937" t="str">
            <v>Trần Thu</v>
          </cell>
          <cell r="E1937" t="str">
            <v>Hạnh</v>
          </cell>
          <cell r="F1937">
            <v>30</v>
          </cell>
          <cell r="G1937" t="str">
            <v>TT Thông tin Thư viện Lương Định Của</v>
          </cell>
          <cell r="H1937" t="str">
            <v>Trung tâm Thông tin Thư viện Lương Định Của</v>
          </cell>
          <cell r="I1937" t="str">
            <v/>
          </cell>
          <cell r="J1937">
            <v>1.51</v>
          </cell>
          <cell r="K1937">
            <v>0</v>
          </cell>
          <cell r="L1937" t="str">
            <v>01-May-01</v>
          </cell>
          <cell r="M1937" t="str">
            <v>01-Jan-08</v>
          </cell>
          <cell r="N1937">
            <v>4</v>
          </cell>
          <cell r="O1937" t="str">
            <v>3000</v>
          </cell>
          <cell r="P1937" t="str">
            <v>3000</v>
          </cell>
          <cell r="Q1937" t="str">
            <v>17.170</v>
          </cell>
          <cell r="R1937" t="str">
            <v>17.170</v>
          </cell>
          <cell r="S1937" t="str">
            <v/>
          </cell>
        </row>
        <row r="1938">
          <cell r="B1938" t="str">
            <v/>
          </cell>
          <cell r="C1938" t="str">
            <v>3120215008679</v>
          </cell>
          <cell r="D1938" t="str">
            <v>Mẫn Quang</v>
          </cell>
          <cell r="E1938" t="str">
            <v>Huy</v>
          </cell>
          <cell r="F1938">
            <v>30</v>
          </cell>
          <cell r="G1938" t="str">
            <v>TT Thông tin Thư viện Lương Định Của</v>
          </cell>
          <cell r="H1938" t="str">
            <v>Trung tâm Thông tin Thư viện Lương Định Của</v>
          </cell>
          <cell r="I1938" t="str">
            <v/>
          </cell>
          <cell r="J1938">
            <v>3</v>
          </cell>
          <cell r="K1938">
            <v>0</v>
          </cell>
          <cell r="L1938" t="str">
            <v>01-May-08</v>
          </cell>
          <cell r="M1938" t="str">
            <v>01-May-01</v>
          </cell>
          <cell r="N1938">
            <v>2</v>
          </cell>
          <cell r="O1938" t="str">
            <v>3000</v>
          </cell>
          <cell r="P1938" t="str">
            <v>3000</v>
          </cell>
          <cell r="Q1938" t="str">
            <v>13.095</v>
          </cell>
          <cell r="R1938" t="str">
            <v>13.095</v>
          </cell>
          <cell r="S1938" t="str">
            <v/>
          </cell>
        </row>
        <row r="1939">
          <cell r="B1939" t="str">
            <v/>
          </cell>
          <cell r="C1939" t="str">
            <v>3120215008548</v>
          </cell>
          <cell r="D1939" t="str">
            <v>Nguyễn Viết</v>
          </cell>
          <cell r="E1939" t="str">
            <v>Duy</v>
          </cell>
          <cell r="F1939">
            <v>30</v>
          </cell>
          <cell r="G1939" t="str">
            <v>TT Thông tin Thư viện Lương Định Của</v>
          </cell>
          <cell r="H1939" t="str">
            <v>Trung tâm Thông tin Thư viện Lương Định Của</v>
          </cell>
          <cell r="I1939" t="str">
            <v>Thư viện viên chính</v>
          </cell>
          <cell r="J1939">
            <v>6.04</v>
          </cell>
          <cell r="K1939">
            <v>0</v>
          </cell>
          <cell r="L1939" t="str">
            <v>01-Sep-13</v>
          </cell>
          <cell r="M1939" t="str">
            <v>01-Nov-04</v>
          </cell>
          <cell r="N1939">
            <v>4</v>
          </cell>
          <cell r="O1939" t="str">
            <v>3000</v>
          </cell>
          <cell r="P1939" t="str">
            <v>3000</v>
          </cell>
          <cell r="Q1939" t="str">
            <v>17.169</v>
          </cell>
          <cell r="R1939" t="str">
            <v>17.169</v>
          </cell>
          <cell r="S1939" t="str">
            <v/>
          </cell>
        </row>
        <row r="1940">
          <cell r="B1940" t="str">
            <v/>
          </cell>
          <cell r="C1940" t="str">
            <v>3120215008554</v>
          </cell>
          <cell r="D1940" t="str">
            <v>Nguyễn Hữu</v>
          </cell>
          <cell r="E1940" t="str">
            <v>Ty</v>
          </cell>
          <cell r="F1940">
            <v>30</v>
          </cell>
          <cell r="G1940" t="str">
            <v>TT Thông tin Thư viện Lương Định Của</v>
          </cell>
          <cell r="H1940" t="str">
            <v>Trung tâm Thông tin Thư viện Lương Định Của</v>
          </cell>
          <cell r="I1940" t="str">
            <v/>
          </cell>
          <cell r="J1940">
            <v>5.36</v>
          </cell>
          <cell r="K1940">
            <v>0</v>
          </cell>
          <cell r="L1940" t="str">
            <v>01-Dec-08</v>
          </cell>
          <cell r="M1940" t="str">
            <v>01-May-87</v>
          </cell>
          <cell r="N1940">
            <v>4</v>
          </cell>
          <cell r="O1940" t="str">
            <v>3000</v>
          </cell>
          <cell r="P1940" t="str">
            <v>3000</v>
          </cell>
          <cell r="Q1940" t="str">
            <v>17.169</v>
          </cell>
          <cell r="R1940" t="str">
            <v>17.169</v>
          </cell>
          <cell r="S1940" t="str">
            <v/>
          </cell>
        </row>
        <row r="1941">
          <cell r="B1941" t="str">
            <v/>
          </cell>
          <cell r="C1941" t="str">
            <v>3120215008604</v>
          </cell>
          <cell r="D1941" t="str">
            <v>Phạm Thị Hồng</v>
          </cell>
          <cell r="E1941" t="str">
            <v>Nhung</v>
          </cell>
          <cell r="F1941">
            <v>30</v>
          </cell>
          <cell r="G1941" t="str">
            <v>TT Thông tin Thư viện Lương Định Của</v>
          </cell>
          <cell r="H1941" t="str">
            <v>Trung tâm Thông tin Thư viện Lương Định Của</v>
          </cell>
          <cell r="I1941" t="str">
            <v>Chuyên viên</v>
          </cell>
          <cell r="J1941">
            <v>4.6500000000000004</v>
          </cell>
          <cell r="K1941">
            <v>0</v>
          </cell>
          <cell r="L1941" t="str">
            <v>01-Jan-16</v>
          </cell>
          <cell r="M1941" t="str">
            <v>01-Jan-14</v>
          </cell>
          <cell r="N1941">
            <v>4</v>
          </cell>
          <cell r="O1941" t="str">
            <v>3000</v>
          </cell>
          <cell r="P1941" t="str">
            <v>3000</v>
          </cell>
          <cell r="Q1941" t="str">
            <v>01.003</v>
          </cell>
          <cell r="R1941" t="str">
            <v>01.003</v>
          </cell>
          <cell r="S1941" t="str">
            <v/>
          </cell>
        </row>
        <row r="1942">
          <cell r="B1942" t="str">
            <v/>
          </cell>
          <cell r="C1942" t="str">
            <v>3120215008560</v>
          </cell>
          <cell r="D1942" t="str">
            <v>Trần Thị</v>
          </cell>
          <cell r="E1942" t="str">
            <v>Huyền</v>
          </cell>
          <cell r="F1942">
            <v>30</v>
          </cell>
          <cell r="G1942" t="str">
            <v>TT Thông tin Thư viện Lương Định Của</v>
          </cell>
          <cell r="H1942" t="str">
            <v>Trung tâm Thông tin Thư viện Lương Định Của</v>
          </cell>
          <cell r="I1942" t="str">
            <v/>
          </cell>
          <cell r="J1942">
            <v>3.33</v>
          </cell>
          <cell r="K1942">
            <v>0</v>
          </cell>
          <cell r="L1942" t="str">
            <v>01-May-08</v>
          </cell>
          <cell r="M1942" t="str">
            <v>22-Apr-98</v>
          </cell>
          <cell r="N1942">
            <v>4</v>
          </cell>
          <cell r="O1942" t="str">
            <v>3000</v>
          </cell>
          <cell r="P1942" t="str">
            <v>3000</v>
          </cell>
          <cell r="Q1942" t="str">
            <v>17.170</v>
          </cell>
          <cell r="R1942" t="str">
            <v>17.170</v>
          </cell>
          <cell r="S1942" t="str">
            <v/>
          </cell>
        </row>
        <row r="1943">
          <cell r="B1943" t="str">
            <v/>
          </cell>
          <cell r="C1943" t="str">
            <v>3120215008577</v>
          </cell>
          <cell r="D1943" t="str">
            <v>Phạm Thị Thanh</v>
          </cell>
          <cell r="E1943" t="str">
            <v>Mai</v>
          </cell>
          <cell r="F1943">
            <v>30</v>
          </cell>
          <cell r="G1943" t="str">
            <v>TT Thông tin Thư viện Lương Định Của</v>
          </cell>
          <cell r="H1943" t="str">
            <v>Trung tâm Thông tin Thư viện Lương Định Của</v>
          </cell>
          <cell r="I1943" t="str">
            <v>Thạc sĩ, Thư viện viên chính, Giám đốc</v>
          </cell>
          <cell r="J1943">
            <v>6.04</v>
          </cell>
          <cell r="K1943">
            <v>0</v>
          </cell>
          <cell r="L1943" t="str">
            <v>01-Nov-21</v>
          </cell>
          <cell r="M1943" t="str">
            <v>01-Jan-13</v>
          </cell>
          <cell r="N1943">
            <v>3</v>
          </cell>
          <cell r="O1943" t="str">
            <v>3000</v>
          </cell>
          <cell r="P1943" t="str">
            <v>3000</v>
          </cell>
          <cell r="Q1943" t="str">
            <v>17.169</v>
          </cell>
          <cell r="R1943" t="str">
            <v>V.10.02.05</v>
          </cell>
          <cell r="S1943" t="str">
            <v/>
          </cell>
        </row>
        <row r="1944">
          <cell r="B1944" t="str">
            <v/>
          </cell>
          <cell r="C1944" t="str">
            <v>3120215008712</v>
          </cell>
          <cell r="D1944" t="str">
            <v>Đinh Nguyệt</v>
          </cell>
          <cell r="E1944" t="str">
            <v>ánh</v>
          </cell>
          <cell r="F1944">
            <v>30</v>
          </cell>
          <cell r="G1944" t="str">
            <v>TT Thông tin Thư viện Lương Định Của</v>
          </cell>
          <cell r="H1944" t="str">
            <v>Trung tâm Thông tin Thư viện Lương Định Của</v>
          </cell>
          <cell r="I1944" t="str">
            <v>Thư viện viên</v>
          </cell>
          <cell r="J1944">
            <v>4.32</v>
          </cell>
          <cell r="K1944">
            <v>0</v>
          </cell>
          <cell r="L1944" t="str">
            <v>01-Sep-19</v>
          </cell>
          <cell r="M1944" t="str">
            <v>01-Sep-03</v>
          </cell>
          <cell r="N1944">
            <v>4</v>
          </cell>
          <cell r="O1944" t="str">
            <v>3000</v>
          </cell>
          <cell r="P1944" t="str">
            <v>3000</v>
          </cell>
          <cell r="Q1944" t="str">
            <v>17.170</v>
          </cell>
          <cell r="R1944" t="str">
            <v>17.170</v>
          </cell>
          <cell r="S1944" t="str">
            <v/>
          </cell>
        </row>
        <row r="1945">
          <cell r="B1945" t="str">
            <v/>
          </cell>
          <cell r="C1945" t="str">
            <v>3120215008706</v>
          </cell>
          <cell r="D1945" t="str">
            <v>Trần Thị Thu</v>
          </cell>
          <cell r="E1945" t="str">
            <v>Huyền</v>
          </cell>
          <cell r="F1945">
            <v>30</v>
          </cell>
          <cell r="G1945" t="str">
            <v>TT Thông tin Thư viện Lương Định Của</v>
          </cell>
          <cell r="H1945" t="str">
            <v>Trung tâm Thông tin Thư viện Lương Định Của</v>
          </cell>
          <cell r="I1945" t="str">
            <v>Kỹ sư</v>
          </cell>
          <cell r="J1945">
            <v>3.99</v>
          </cell>
          <cell r="K1945">
            <v>0</v>
          </cell>
          <cell r="L1945" t="str">
            <v>01-Jan-19</v>
          </cell>
          <cell r="M1945" t="str">
            <v>01-Jan-04</v>
          </cell>
          <cell r="N1945">
            <v>4</v>
          </cell>
          <cell r="O1945" t="str">
            <v>3000</v>
          </cell>
          <cell r="P1945" t="str">
            <v>3000</v>
          </cell>
          <cell r="Q1945" t="str">
            <v>13.095</v>
          </cell>
          <cell r="R1945" t="str">
            <v>13.095</v>
          </cell>
          <cell r="S1945" t="str">
            <v/>
          </cell>
        </row>
        <row r="1946">
          <cell r="B1946" t="str">
            <v/>
          </cell>
          <cell r="C1946" t="str">
            <v>3120215008758</v>
          </cell>
          <cell r="D1946" t="str">
            <v>Vũ Thị Hồng</v>
          </cell>
          <cell r="E1946" t="str">
            <v>Lan</v>
          </cell>
          <cell r="F1946">
            <v>30</v>
          </cell>
          <cell r="G1946" t="str">
            <v>TT Thông tin Thư viện Lương Định Của</v>
          </cell>
          <cell r="H1946" t="str">
            <v>Trung tâm Thông tin Thư viện Lương Định Của</v>
          </cell>
          <cell r="I1946" t="str">
            <v>Thư viện viên</v>
          </cell>
          <cell r="J1946">
            <v>3.99</v>
          </cell>
          <cell r="K1946">
            <v>0</v>
          </cell>
          <cell r="L1946" t="str">
            <v>01-Nov-20</v>
          </cell>
          <cell r="M1946" t="str">
            <v>01-Nov-05</v>
          </cell>
          <cell r="N1946">
            <v>4</v>
          </cell>
          <cell r="O1946" t="str">
            <v>3000</v>
          </cell>
          <cell r="P1946" t="str">
            <v>3000</v>
          </cell>
          <cell r="Q1946" t="str">
            <v>17.170</v>
          </cell>
          <cell r="R1946" t="str">
            <v>V.10.02.06</v>
          </cell>
          <cell r="S1946" t="str">
            <v/>
          </cell>
        </row>
        <row r="1947">
          <cell r="B1947" t="str">
            <v/>
          </cell>
          <cell r="C1947" t="str">
            <v>3120215010273</v>
          </cell>
          <cell r="D1947" t="str">
            <v>Trần Thị</v>
          </cell>
          <cell r="E1947" t="str">
            <v>Nga</v>
          </cell>
          <cell r="F1947">
            <v>30</v>
          </cell>
          <cell r="G1947" t="str">
            <v>TT Thông tin Thư viện Lương Định Của</v>
          </cell>
          <cell r="H1947" t="str">
            <v>Trung tâm Thông tin Thư viện Lương Định Của</v>
          </cell>
          <cell r="I1947" t="str">
            <v>Thư viện viên</v>
          </cell>
          <cell r="J1947">
            <v>3.66</v>
          </cell>
          <cell r="K1947">
            <v>0</v>
          </cell>
          <cell r="L1947" t="str">
            <v>01-Nov-19</v>
          </cell>
          <cell r="M1947" t="str">
            <v>01-Nov-07</v>
          </cell>
          <cell r="N1947">
            <v>4</v>
          </cell>
          <cell r="O1947" t="str">
            <v>3000</v>
          </cell>
          <cell r="P1947" t="str">
            <v>3000</v>
          </cell>
          <cell r="Q1947" t="str">
            <v>17.170</v>
          </cell>
          <cell r="R1947" t="str">
            <v>V.10.02.06</v>
          </cell>
          <cell r="S1947" t="str">
            <v/>
          </cell>
        </row>
        <row r="1948">
          <cell r="B1948" t="str">
            <v/>
          </cell>
          <cell r="C1948" t="str">
            <v>3120215008764</v>
          </cell>
          <cell r="D1948" t="str">
            <v>Mai Thị</v>
          </cell>
          <cell r="E1948" t="str">
            <v>Hiền</v>
          </cell>
          <cell r="F1948">
            <v>30</v>
          </cell>
          <cell r="G1948" t="str">
            <v>TT Thông tin Thư viện Lương Định Của</v>
          </cell>
          <cell r="H1948" t="str">
            <v>Trung tâm Thông tin Thư viện Lương Định Của</v>
          </cell>
          <cell r="I1948" t="str">
            <v>Thư viện viên</v>
          </cell>
          <cell r="J1948">
            <v>3.66</v>
          </cell>
          <cell r="K1948">
            <v>0</v>
          </cell>
          <cell r="L1948" t="str">
            <v>01-Dec-19</v>
          </cell>
          <cell r="M1948" t="str">
            <v>01-Aug-08</v>
          </cell>
          <cell r="N1948">
            <v>4</v>
          </cell>
          <cell r="O1948" t="str">
            <v>3000</v>
          </cell>
          <cell r="P1948" t="str">
            <v>3000</v>
          </cell>
          <cell r="Q1948" t="str">
            <v>17.170</v>
          </cell>
          <cell r="R1948" t="str">
            <v>V.10.02.06</v>
          </cell>
          <cell r="S1948" t="str">
            <v/>
          </cell>
        </row>
        <row r="1949">
          <cell r="B1949" t="str">
            <v/>
          </cell>
          <cell r="C1949" t="str">
            <v>3120215008787</v>
          </cell>
          <cell r="D1949" t="str">
            <v>Lã Thị Thanh</v>
          </cell>
          <cell r="E1949" t="str">
            <v>Nga</v>
          </cell>
          <cell r="F1949">
            <v>30</v>
          </cell>
          <cell r="G1949" t="str">
            <v>TT Thông tin Thư viện Lương Định Của</v>
          </cell>
          <cell r="H1949" t="str">
            <v>Trung tâm Thông tin Thư viện Lương Định Của</v>
          </cell>
          <cell r="I1949" t="str">
            <v>Thạc sĩ, Kỹ sư</v>
          </cell>
          <cell r="J1949">
            <v>3</v>
          </cell>
          <cell r="K1949">
            <v>0</v>
          </cell>
          <cell r="L1949" t="str">
            <v>01-Sep-14</v>
          </cell>
          <cell r="M1949" t="str">
            <v>01-Sep-08</v>
          </cell>
          <cell r="N1949">
            <v>3</v>
          </cell>
          <cell r="O1949" t="str">
            <v>3000</v>
          </cell>
          <cell r="P1949" t="str">
            <v>3000</v>
          </cell>
          <cell r="Q1949" t="str">
            <v>13.095</v>
          </cell>
          <cell r="R1949" t="str">
            <v>13.095</v>
          </cell>
          <cell r="S1949" t="str">
            <v/>
          </cell>
        </row>
        <row r="1950">
          <cell r="B1950" t="str">
            <v/>
          </cell>
          <cell r="C1950" t="str">
            <v>3120215010591</v>
          </cell>
          <cell r="D1950" t="str">
            <v>Nguyễn Văn</v>
          </cell>
          <cell r="E1950" t="str">
            <v>Hải</v>
          </cell>
          <cell r="F1950">
            <v>30</v>
          </cell>
          <cell r="G1950" t="str">
            <v>TT Thông tin Thư viện Lương Định Của</v>
          </cell>
          <cell r="H1950" t="str">
            <v>Trung tâm Thông tin Thư viện Lương Định Của</v>
          </cell>
          <cell r="I1950" t="str">
            <v/>
          </cell>
          <cell r="J1950">
            <v>2.67</v>
          </cell>
          <cell r="K1950">
            <v>0</v>
          </cell>
          <cell r="L1950" t="str">
            <v>01-Apr-12</v>
          </cell>
          <cell r="M1950" t="str">
            <v>01-Apr-08</v>
          </cell>
          <cell r="N1950">
            <v>4</v>
          </cell>
          <cell r="O1950" t="str">
            <v>3000</v>
          </cell>
          <cell r="P1950" t="str">
            <v>3000</v>
          </cell>
          <cell r="Q1950" t="str">
            <v>17.170</v>
          </cell>
          <cell r="R1950" t="str">
            <v>17.170</v>
          </cell>
          <cell r="S1950" t="str">
            <v/>
          </cell>
        </row>
        <row r="1951">
          <cell r="B1951" t="str">
            <v/>
          </cell>
          <cell r="C1951" t="str">
            <v>3120215009534</v>
          </cell>
          <cell r="D1951" t="str">
            <v>Phạm Thị</v>
          </cell>
          <cell r="E1951" t="str">
            <v>Luyến</v>
          </cell>
          <cell r="F1951">
            <v>30</v>
          </cell>
          <cell r="G1951" t="str">
            <v>TT Thông tin Thư viện Lương Định Của</v>
          </cell>
          <cell r="H1951" t="str">
            <v>Trung tâm Thông tin Thư viện Lương Định Của</v>
          </cell>
          <cell r="I1951" t="str">
            <v>Thư viện viên</v>
          </cell>
          <cell r="J1951">
            <v>3.66</v>
          </cell>
          <cell r="K1951">
            <v>0</v>
          </cell>
          <cell r="L1951" t="str">
            <v>01-Apr-21</v>
          </cell>
          <cell r="M1951" t="str">
            <v>01-Apr-09</v>
          </cell>
          <cell r="N1951">
            <v>4</v>
          </cell>
          <cell r="O1951" t="str">
            <v>3000</v>
          </cell>
          <cell r="P1951" t="str">
            <v>3000</v>
          </cell>
          <cell r="Q1951" t="str">
            <v>17.170</v>
          </cell>
          <cell r="R1951" t="str">
            <v>V.10.02.06</v>
          </cell>
          <cell r="S1951" t="str">
            <v/>
          </cell>
        </row>
        <row r="1952">
          <cell r="B1952" t="str">
            <v/>
          </cell>
          <cell r="C1952" t="str">
            <v>3120215027303</v>
          </cell>
          <cell r="D1952" t="str">
            <v>Tô Văn</v>
          </cell>
          <cell r="E1952" t="str">
            <v>Nguyện</v>
          </cell>
          <cell r="F1952">
            <v>30</v>
          </cell>
          <cell r="G1952" t="str">
            <v>TT Thông tin Thư viện Lương Định Của</v>
          </cell>
          <cell r="H1952" t="str">
            <v>Trung tâm Thông tin Thư viện Lương Định Của</v>
          </cell>
          <cell r="I1952" t="str">
            <v>Kỹ sư, Phó Giám đốc Trung tâm</v>
          </cell>
          <cell r="J1952">
            <v>3.33</v>
          </cell>
          <cell r="K1952">
            <v>0</v>
          </cell>
          <cell r="L1952" t="str">
            <v>01-Oct-20</v>
          </cell>
          <cell r="M1952" t="str">
            <v>01-Mar-14</v>
          </cell>
          <cell r="N1952">
            <v>4</v>
          </cell>
          <cell r="O1952" t="str">
            <v>3000</v>
          </cell>
          <cell r="P1952" t="str">
            <v>3000</v>
          </cell>
          <cell r="Q1952" t="str">
            <v>13.095</v>
          </cell>
          <cell r="R1952" t="str">
            <v>13.095</v>
          </cell>
          <cell r="S1952" t="str">
            <v/>
          </cell>
        </row>
        <row r="1953">
          <cell r="B1953" t="str">
            <v/>
          </cell>
          <cell r="C1953" t="str">
            <v>3120215031460</v>
          </cell>
          <cell r="D1953" t="str">
            <v>Nguyễn Thị Ngọc</v>
          </cell>
          <cell r="E1953" t="str">
            <v>Lan</v>
          </cell>
          <cell r="F1953">
            <v>30</v>
          </cell>
          <cell r="G1953" t="str">
            <v>TT Thông tin Thư viện Lương Định Của</v>
          </cell>
          <cell r="H1953" t="str">
            <v>Trung tâm Thông tin Thư viện Lương Định Của</v>
          </cell>
          <cell r="I1953" t="str">
            <v>Thạc sĩ, Chuyên viên</v>
          </cell>
          <cell r="J1953">
            <v>3.33</v>
          </cell>
          <cell r="K1953">
            <v>0</v>
          </cell>
          <cell r="L1953" t="str">
            <v>01-Jan-21</v>
          </cell>
          <cell r="M1953" t="str">
            <v>01-Oct-11</v>
          </cell>
          <cell r="N1953">
            <v>3</v>
          </cell>
          <cell r="O1953" t="str">
            <v>3000</v>
          </cell>
          <cell r="P1953" t="str">
            <v>3000</v>
          </cell>
          <cell r="Q1953" t="str">
            <v>01.003</v>
          </cell>
          <cell r="R1953" t="str">
            <v>01.003</v>
          </cell>
          <cell r="S1953" t="str">
            <v/>
          </cell>
        </row>
        <row r="1954">
          <cell r="B1954" t="str">
            <v/>
          </cell>
          <cell r="C1954" t="str">
            <v>3120215034498</v>
          </cell>
          <cell r="D1954" t="str">
            <v>Lê Thị</v>
          </cell>
          <cell r="E1954" t="str">
            <v>Huệ</v>
          </cell>
          <cell r="F1954">
            <v>30</v>
          </cell>
          <cell r="G1954" t="str">
            <v>TT Thông tin Thư viện Lương Định Của</v>
          </cell>
          <cell r="H1954" t="str">
            <v>Trung tâm Thông tin Thư viện Lương Định Của</v>
          </cell>
          <cell r="I1954" t="str">
            <v>Thư viện viên</v>
          </cell>
          <cell r="J1954">
            <v>3.33</v>
          </cell>
          <cell r="K1954">
            <v>0</v>
          </cell>
          <cell r="L1954" t="str">
            <v>01-Feb-20</v>
          </cell>
          <cell r="M1954" t="str">
            <v>01-Feb-12</v>
          </cell>
          <cell r="N1954">
            <v>4</v>
          </cell>
          <cell r="O1954" t="str">
            <v>3000</v>
          </cell>
          <cell r="P1954" t="str">
            <v>3000</v>
          </cell>
          <cell r="Q1954" t="str">
            <v>17.170</v>
          </cell>
          <cell r="R1954" t="str">
            <v>V.10.02.06</v>
          </cell>
          <cell r="S1954" t="str">
            <v/>
          </cell>
        </row>
        <row r="1955">
          <cell r="B1955" t="str">
            <v/>
          </cell>
          <cell r="C1955" t="str">
            <v>3120215037690</v>
          </cell>
          <cell r="D1955" t="str">
            <v>Bùi Thị Thúy</v>
          </cell>
          <cell r="E1955" t="str">
            <v>Hải</v>
          </cell>
          <cell r="F1955">
            <v>30</v>
          </cell>
          <cell r="G1955" t="str">
            <v>TT Thông tin Thư viện Lương Định Của</v>
          </cell>
          <cell r="H1955" t="str">
            <v>Trung tâm Thông tin Thư viện Lương Định Của</v>
          </cell>
          <cell r="I1955" t="str">
            <v>Thạc sĩ, Chuyên viên</v>
          </cell>
          <cell r="J1955">
            <v>4.32</v>
          </cell>
          <cell r="K1955">
            <v>0</v>
          </cell>
          <cell r="L1955" t="str">
            <v>01-Jun-21</v>
          </cell>
          <cell r="M1955" t="str">
            <v>01-May-03</v>
          </cell>
          <cell r="N1955">
            <v>3</v>
          </cell>
          <cell r="O1955" t="str">
            <v>3000</v>
          </cell>
          <cell r="P1955" t="str">
            <v>3000</v>
          </cell>
          <cell r="Q1955" t="str">
            <v>01.003</v>
          </cell>
          <cell r="R1955" t="str">
            <v>01.003</v>
          </cell>
          <cell r="S1955" t="str">
            <v/>
          </cell>
        </row>
        <row r="1956">
          <cell r="B1956" t="str">
            <v/>
          </cell>
          <cell r="C1956" t="str">
            <v>3120215042598</v>
          </cell>
          <cell r="D1956" t="str">
            <v>Đoàn Thị</v>
          </cell>
          <cell r="E1956" t="str">
            <v>Yên</v>
          </cell>
          <cell r="F1956">
            <v>30</v>
          </cell>
          <cell r="G1956" t="str">
            <v>TT Thông tin Thư viện Lương Định Của</v>
          </cell>
          <cell r="H1956" t="str">
            <v>Trung tâm Thông tin Thư viện Lương Định Của</v>
          </cell>
          <cell r="I1956" t="str">
            <v>Thư viện viên</v>
          </cell>
          <cell r="J1956">
            <v>1.99</v>
          </cell>
          <cell r="K1956">
            <v>0</v>
          </cell>
          <cell r="L1956" t="str">
            <v>01-Feb-13</v>
          </cell>
          <cell r="M1956" t="str">
            <v>01-Feb-13</v>
          </cell>
          <cell r="N1956">
            <v>4</v>
          </cell>
          <cell r="O1956" t="str">
            <v>3000</v>
          </cell>
          <cell r="P1956" t="str">
            <v>3000</v>
          </cell>
          <cell r="Q1956" t="str">
            <v>17.170</v>
          </cell>
          <cell r="R1956" t="str">
            <v>17.170</v>
          </cell>
          <cell r="S1956" t="str">
            <v/>
          </cell>
        </row>
        <row r="1957">
          <cell r="B1957" t="str">
            <v/>
          </cell>
          <cell r="C1957" t="str">
            <v>3120215045039</v>
          </cell>
          <cell r="D1957" t="str">
            <v>Nguyễn Thị</v>
          </cell>
          <cell r="E1957" t="str">
            <v>Mến</v>
          </cell>
          <cell r="F1957">
            <v>30</v>
          </cell>
          <cell r="G1957" t="str">
            <v>TT Thông tin Thư viện Lương Định Của</v>
          </cell>
          <cell r="H1957" t="str">
            <v>Trung tâm Thông tin Thư viện Lương Định Của</v>
          </cell>
          <cell r="I1957" t="str">
            <v>Thư viện viên</v>
          </cell>
          <cell r="J1957">
            <v>3</v>
          </cell>
          <cell r="K1957">
            <v>0</v>
          </cell>
          <cell r="L1957" t="str">
            <v>01-Jan-21</v>
          </cell>
          <cell r="M1957" t="str">
            <v>01-Jan-15</v>
          </cell>
          <cell r="N1957">
            <v>4</v>
          </cell>
          <cell r="O1957" t="str">
            <v>3000</v>
          </cell>
          <cell r="P1957" t="str">
            <v>3000</v>
          </cell>
          <cell r="Q1957" t="str">
            <v>17.170</v>
          </cell>
          <cell r="R1957" t="str">
            <v>V.10.02.06</v>
          </cell>
          <cell r="S1957" t="str">
            <v/>
          </cell>
        </row>
        <row r="1958">
          <cell r="B1958" t="str">
            <v/>
          </cell>
          <cell r="C1958" t="str">
            <v>3120215045097</v>
          </cell>
          <cell r="D1958" t="str">
            <v>Phạm Thị</v>
          </cell>
          <cell r="E1958" t="str">
            <v>Dịu</v>
          </cell>
          <cell r="F1958">
            <v>30</v>
          </cell>
          <cell r="G1958" t="str">
            <v>TT Thông tin Thư viện Lương Định Của</v>
          </cell>
          <cell r="H1958" t="str">
            <v>Trung tâm Thông tin Thư viện Lương Định Của</v>
          </cell>
          <cell r="I1958" t="str">
            <v>Kỹ sư</v>
          </cell>
          <cell r="J1958">
            <v>2.67</v>
          </cell>
          <cell r="K1958">
            <v>0</v>
          </cell>
          <cell r="L1958" t="str">
            <v>01-Jan-19</v>
          </cell>
          <cell r="M1958" t="str">
            <v>01-Jan-16</v>
          </cell>
          <cell r="N1958">
            <v>4</v>
          </cell>
          <cell r="O1958" t="str">
            <v>3000</v>
          </cell>
          <cell r="P1958" t="str">
            <v>3000</v>
          </cell>
          <cell r="Q1958" t="str">
            <v>13.095</v>
          </cell>
          <cell r="R1958" t="str">
            <v>V.05.02.07</v>
          </cell>
          <cell r="S1958" t="str">
            <v/>
          </cell>
        </row>
        <row r="1959">
          <cell r="B1959" t="str">
            <v/>
          </cell>
          <cell r="C1959" t="str">
            <v>3120215053310</v>
          </cell>
          <cell r="D1959" t="str">
            <v>Tống Ngọc</v>
          </cell>
          <cell r="E1959" t="str">
            <v>Khánh</v>
          </cell>
          <cell r="F1959">
            <v>30</v>
          </cell>
          <cell r="G1959" t="str">
            <v>TT Thông tin Thư viện Lương Định Của</v>
          </cell>
          <cell r="H1959" t="str">
            <v>Trung tâm Thông tin Thư viện Lương Định Của</v>
          </cell>
          <cell r="I1959" t="str">
            <v>Kỹ sư</v>
          </cell>
          <cell r="J1959">
            <v>1.9890000000000001</v>
          </cell>
          <cell r="K1959">
            <v>0</v>
          </cell>
          <cell r="L1959" t="str">
            <v>06-Feb-17</v>
          </cell>
          <cell r="M1959" t="str">
            <v>06-Feb-17</v>
          </cell>
          <cell r="N1959">
            <v>4</v>
          </cell>
          <cell r="O1959" t="str">
            <v>3000</v>
          </cell>
          <cell r="P1959" t="str">
            <v>3000</v>
          </cell>
          <cell r="Q1959" t="str">
            <v>13.095</v>
          </cell>
          <cell r="R1959" t="str">
            <v>13.095</v>
          </cell>
          <cell r="S1959" t="str">
            <v/>
          </cell>
        </row>
        <row r="1960">
          <cell r="B1960" t="str">
            <v/>
          </cell>
          <cell r="C1960" t="str">
            <v>3120205916170</v>
          </cell>
          <cell r="D1960" t="str">
            <v>Nguyễn Thị Ngọc</v>
          </cell>
          <cell r="E1960" t="str">
            <v>Anh</v>
          </cell>
          <cell r="F1960">
            <v>30</v>
          </cell>
          <cell r="G1960" t="str">
            <v>TT Thông tin Thư viện Lương Định Của</v>
          </cell>
          <cell r="H1960" t="str">
            <v>Trung tâm Thông tin Thư viện Lương Định Của</v>
          </cell>
          <cell r="I1960" t="str">
            <v>Thư viện viên</v>
          </cell>
          <cell r="J1960">
            <v>2.67</v>
          </cell>
          <cell r="K1960">
            <v>0</v>
          </cell>
          <cell r="L1960" t="str">
            <v>07-May-21</v>
          </cell>
          <cell r="M1960" t="str">
            <v>07-May-18</v>
          </cell>
          <cell r="N1960">
            <v>4</v>
          </cell>
          <cell r="O1960" t="str">
            <v>3000</v>
          </cell>
          <cell r="P1960" t="str">
            <v>3000</v>
          </cell>
          <cell r="Q1960" t="str">
            <v>17.170</v>
          </cell>
          <cell r="R1960" t="str">
            <v>17.170</v>
          </cell>
          <cell r="S1960" t="str">
            <v/>
          </cell>
        </row>
        <row r="1961">
          <cell r="B1961" t="str">
            <v/>
          </cell>
          <cell r="C1961" t="str">
            <v>3120205306961</v>
          </cell>
          <cell r="D1961" t="str">
            <v>Hoàng Thị</v>
          </cell>
          <cell r="E1961" t="str">
            <v>Hậu</v>
          </cell>
          <cell r="F1961">
            <v>30</v>
          </cell>
          <cell r="G1961" t="str">
            <v>TT Thông tin Thư viện Lương Định Của</v>
          </cell>
          <cell r="H1961" t="str">
            <v>Trung tâm Thông tin Thư viện Lương Định Của</v>
          </cell>
          <cell r="I1961" t="str">
            <v>Thạc sĩ, Chuyên viên</v>
          </cell>
          <cell r="J1961">
            <v>2.67</v>
          </cell>
          <cell r="K1961">
            <v>0</v>
          </cell>
          <cell r="L1961" t="str">
            <v>01-Feb-21</v>
          </cell>
          <cell r="M1961" t="str">
            <v>01-Feb-19</v>
          </cell>
          <cell r="N1961">
            <v>3</v>
          </cell>
          <cell r="O1961" t="str">
            <v>3000</v>
          </cell>
          <cell r="P1961" t="str">
            <v>3000</v>
          </cell>
          <cell r="Q1961" t="str">
            <v>01.003</v>
          </cell>
          <cell r="R1961" t="str">
            <v>01.003</v>
          </cell>
          <cell r="S1961" t="str">
            <v/>
          </cell>
        </row>
        <row r="1962">
          <cell r="B1962" t="str">
            <v/>
          </cell>
          <cell r="C1962" t="str">
            <v>3120215042018</v>
          </cell>
          <cell r="D1962" t="str">
            <v>Nguyễn Thị Thu</v>
          </cell>
          <cell r="E1962" t="str">
            <v>Trang</v>
          </cell>
          <cell r="F1962">
            <v>31</v>
          </cell>
          <cell r="G1962" t="str">
            <v>Trung tâm Đảm bảo chất lượng</v>
          </cell>
          <cell r="H1962" t="str">
            <v>Trung tâm Đảm bảo chất lượng</v>
          </cell>
          <cell r="I1962" t="str">
            <v>Kỹ thuật viên</v>
          </cell>
          <cell r="J1962">
            <v>2.06</v>
          </cell>
          <cell r="K1962">
            <v>0</v>
          </cell>
          <cell r="L1962" t="str">
            <v>01-Jul-14</v>
          </cell>
          <cell r="M1962" t="str">
            <v>01-Jul-13</v>
          </cell>
          <cell r="N1962">
            <v>4</v>
          </cell>
          <cell r="O1962" t="str">
            <v>3100</v>
          </cell>
          <cell r="P1962" t="str">
            <v>3100</v>
          </cell>
          <cell r="Q1962" t="str">
            <v>13.096</v>
          </cell>
          <cell r="R1962" t="str">
            <v>13.096</v>
          </cell>
          <cell r="S1962" t="str">
            <v/>
          </cell>
        </row>
        <row r="1963">
          <cell r="B1963" t="str">
            <v/>
          </cell>
          <cell r="C1963" t="str">
            <v>3120215009738</v>
          </cell>
          <cell r="D1963" t="str">
            <v>Nguyễn Thị Hương</v>
          </cell>
          <cell r="E1963" t="str">
            <v>Thơm</v>
          </cell>
          <cell r="F1963">
            <v>31</v>
          </cell>
          <cell r="G1963" t="str">
            <v>Trung tâm Đảm bảo chất lượng</v>
          </cell>
          <cell r="H1963" t="str">
            <v>Trung tâm Đảm bảo chất lượng</v>
          </cell>
          <cell r="I1963" t="str">
            <v>Chuyên viên</v>
          </cell>
          <cell r="J1963">
            <v>3</v>
          </cell>
          <cell r="K1963">
            <v>0</v>
          </cell>
          <cell r="L1963" t="str">
            <v>01-Nov-14</v>
          </cell>
          <cell r="M1963" t="str">
            <v>01-Aug-09</v>
          </cell>
          <cell r="N1963">
            <v>4</v>
          </cell>
          <cell r="O1963" t="str">
            <v>3100</v>
          </cell>
          <cell r="P1963" t="str">
            <v>3100</v>
          </cell>
          <cell r="Q1963" t="str">
            <v>01.003</v>
          </cell>
          <cell r="R1963" t="str">
            <v>01.003</v>
          </cell>
          <cell r="S1963" t="str">
            <v/>
          </cell>
        </row>
        <row r="1964">
          <cell r="B1964" t="str">
            <v/>
          </cell>
          <cell r="C1964" t="str">
            <v>3120215035222</v>
          </cell>
          <cell r="D1964" t="str">
            <v>Nguyễn Thị</v>
          </cell>
          <cell r="E1964" t="str">
            <v>Thu</v>
          </cell>
          <cell r="F1964">
            <v>31</v>
          </cell>
          <cell r="G1964" t="str">
            <v>Trung tâm Đảm bảo chất lượng</v>
          </cell>
          <cell r="H1964" t="str">
            <v>Trung tâm Đảm bảo chất lượng</v>
          </cell>
          <cell r="I1964" t="str">
            <v>Chuyên viên</v>
          </cell>
          <cell r="J1964">
            <v>3.33</v>
          </cell>
          <cell r="K1964">
            <v>0</v>
          </cell>
          <cell r="L1964" t="str">
            <v>01-Nov-19</v>
          </cell>
          <cell r="M1964" t="str">
            <v>01-Aug-11</v>
          </cell>
          <cell r="N1964">
            <v>4</v>
          </cell>
          <cell r="O1964" t="str">
            <v>3100</v>
          </cell>
          <cell r="P1964" t="str">
            <v>3100</v>
          </cell>
          <cell r="Q1964" t="str">
            <v>01.003</v>
          </cell>
          <cell r="R1964" t="str">
            <v>01.003</v>
          </cell>
          <cell r="S1964" t="str">
            <v/>
          </cell>
        </row>
        <row r="1965">
          <cell r="B1965" t="str">
            <v>TG247</v>
          </cell>
          <cell r="C1965" t="str">
            <v>3120215044614</v>
          </cell>
          <cell r="D1965" t="str">
            <v>Phùng Bá</v>
          </cell>
          <cell r="E1965" t="str">
            <v>Sỹ</v>
          </cell>
          <cell r="F1965">
            <v>31</v>
          </cell>
          <cell r="G1965" t="str">
            <v>Trung tâm Đảm bảo chất lượng</v>
          </cell>
          <cell r="H1965" t="str">
            <v>Trung tâm Đảm bảo chất lượng</v>
          </cell>
          <cell r="I1965" t="str">
            <v>Thạc sĩ, Chuyên viên</v>
          </cell>
          <cell r="J1965">
            <v>2.34</v>
          </cell>
          <cell r="K1965">
            <v>0</v>
          </cell>
          <cell r="L1965" t="str">
            <v>09-Jan-15</v>
          </cell>
          <cell r="M1965" t="str">
            <v>01-Jan-15</v>
          </cell>
          <cell r="N1965">
            <v>3</v>
          </cell>
          <cell r="O1965" t="str">
            <v>3100</v>
          </cell>
          <cell r="P1965" t="str">
            <v>3100</v>
          </cell>
          <cell r="Q1965" t="str">
            <v>01.003</v>
          </cell>
          <cell r="R1965" t="str">
            <v>01.003</v>
          </cell>
          <cell r="S1965" t="str">
            <v>TG247</v>
          </cell>
        </row>
        <row r="1966">
          <cell r="B1966" t="str">
            <v/>
          </cell>
          <cell r="C1966" t="str">
            <v>3120215044620</v>
          </cell>
          <cell r="D1966" t="str">
            <v>Bùi Thị</v>
          </cell>
          <cell r="E1966" t="str">
            <v>Hậu</v>
          </cell>
          <cell r="F1966">
            <v>31</v>
          </cell>
          <cell r="G1966" t="str">
            <v>Trung tâm Đảm bảo chất lượng</v>
          </cell>
          <cell r="H1966" t="str">
            <v>Trung tâm Đảm bảo chất lượng</v>
          </cell>
          <cell r="I1966" t="str">
            <v>Thạc sĩ,, Chuyên viên, Phó Giám đốc Trung tâm</v>
          </cell>
          <cell r="J1966">
            <v>3</v>
          </cell>
          <cell r="K1966">
            <v>0</v>
          </cell>
          <cell r="L1966" t="str">
            <v>01-Jan-21</v>
          </cell>
          <cell r="M1966" t="str">
            <v>01-Jan-16</v>
          </cell>
          <cell r="N1966">
            <v>3</v>
          </cell>
          <cell r="O1966" t="str">
            <v>3100</v>
          </cell>
          <cell r="P1966" t="str">
            <v>3100</v>
          </cell>
          <cell r="Q1966" t="str">
            <v>01.003</v>
          </cell>
          <cell r="R1966" t="str">
            <v>01.003</v>
          </cell>
          <cell r="S1966" t="str">
            <v/>
          </cell>
        </row>
        <row r="1967">
          <cell r="B1967" t="str">
            <v/>
          </cell>
          <cell r="C1967" t="str">
            <v>3120215044637</v>
          </cell>
          <cell r="D1967" t="str">
            <v>Lưu Thị</v>
          </cell>
          <cell r="E1967" t="str">
            <v>Nguyệt</v>
          </cell>
          <cell r="F1967">
            <v>31</v>
          </cell>
          <cell r="G1967" t="str">
            <v>Trung tâm Đảm bảo chất lượng</v>
          </cell>
          <cell r="H1967" t="str">
            <v>Trung tâm Đảm bảo chất lượng</v>
          </cell>
          <cell r="I1967" t="str">
            <v>Thạc sĩ, Chuyên viên</v>
          </cell>
          <cell r="J1967">
            <v>3</v>
          </cell>
          <cell r="K1967">
            <v>0</v>
          </cell>
          <cell r="L1967" t="str">
            <v>01-Nov-20</v>
          </cell>
          <cell r="M1967" t="str">
            <v>01-Dec-13</v>
          </cell>
          <cell r="N1967">
            <v>3</v>
          </cell>
          <cell r="O1967" t="str">
            <v>3100</v>
          </cell>
          <cell r="P1967" t="str">
            <v>3100</v>
          </cell>
          <cell r="Q1967" t="str">
            <v>01.003</v>
          </cell>
          <cell r="R1967" t="str">
            <v>01.003</v>
          </cell>
          <cell r="S1967" t="str">
            <v/>
          </cell>
        </row>
        <row r="1968">
          <cell r="B1968" t="str">
            <v/>
          </cell>
          <cell r="C1968" t="str">
            <v>3120215048145</v>
          </cell>
          <cell r="D1968" t="str">
            <v>Phan Vũ Quỳnh</v>
          </cell>
          <cell r="E1968" t="str">
            <v>My</v>
          </cell>
          <cell r="F1968">
            <v>31</v>
          </cell>
          <cell r="G1968" t="str">
            <v>Trung tâm Đảm bảo chất lượng</v>
          </cell>
          <cell r="H1968" t="str">
            <v>Trung tâm Đảm bảo chất lượng</v>
          </cell>
          <cell r="I1968" t="str">
            <v>Thạc sĩ, Chuyên viên</v>
          </cell>
          <cell r="J1968">
            <v>2.67</v>
          </cell>
          <cell r="K1968">
            <v>0</v>
          </cell>
          <cell r="L1968" t="str">
            <v>01-Apr-20</v>
          </cell>
          <cell r="M1968" t="str">
            <v>20-Jan-15</v>
          </cell>
          <cell r="N1968">
            <v>3</v>
          </cell>
          <cell r="O1968" t="str">
            <v>3100</v>
          </cell>
          <cell r="P1968" t="str">
            <v>3100</v>
          </cell>
          <cell r="Q1968" t="str">
            <v>01.003</v>
          </cell>
          <cell r="R1968" t="str">
            <v>01.003</v>
          </cell>
          <cell r="S1968" t="str">
            <v/>
          </cell>
        </row>
        <row r="1969">
          <cell r="B1969" t="str">
            <v/>
          </cell>
          <cell r="C1969" t="str">
            <v>3120215057327</v>
          </cell>
          <cell r="D1969" t="str">
            <v>Vũ Thị Thùy</v>
          </cell>
          <cell r="E1969" t="str">
            <v>Dung</v>
          </cell>
          <cell r="F1969">
            <v>31</v>
          </cell>
          <cell r="G1969" t="str">
            <v>Trung tâm Đảm bảo chất lượng</v>
          </cell>
          <cell r="H1969" t="str">
            <v>Trung tâm Đảm bảo chất lượng</v>
          </cell>
          <cell r="I1969" t="str">
            <v>Chuyên viên</v>
          </cell>
          <cell r="J1969">
            <v>2.34</v>
          </cell>
          <cell r="K1969">
            <v>0</v>
          </cell>
          <cell r="L1969" t="str">
            <v>01-Apr-20</v>
          </cell>
          <cell r="M1969" t="str">
            <v>01-Apr-20</v>
          </cell>
          <cell r="N1969">
            <v>4</v>
          </cell>
          <cell r="O1969" t="str">
            <v>3100</v>
          </cell>
          <cell r="P1969" t="str">
            <v>3100</v>
          </cell>
          <cell r="Q1969" t="str">
            <v>01.003</v>
          </cell>
          <cell r="R1969" t="str">
            <v>01.003</v>
          </cell>
          <cell r="S1969" t="str">
            <v/>
          </cell>
        </row>
        <row r="1970">
          <cell r="B1970" t="str">
            <v/>
          </cell>
          <cell r="C1970" t="str">
            <v>3120215057310</v>
          </cell>
          <cell r="D1970" t="str">
            <v>Hoàng Thị Thu</v>
          </cell>
          <cell r="E1970" t="str">
            <v>Hà</v>
          </cell>
          <cell r="F1970">
            <v>31</v>
          </cell>
          <cell r="G1970" t="str">
            <v>Trung tâm Đảm bảo chất lượng</v>
          </cell>
          <cell r="H1970" t="str">
            <v>Trung tâm Đảm bảo chất lượng</v>
          </cell>
          <cell r="I1970" t="str">
            <v>Thạc sĩ, Chuyên viên</v>
          </cell>
          <cell r="J1970">
            <v>2.34</v>
          </cell>
          <cell r="K1970">
            <v>0</v>
          </cell>
          <cell r="L1970" t="str">
            <v>01-Apr-20</v>
          </cell>
          <cell r="M1970" t="str">
            <v>01-Apr-20</v>
          </cell>
          <cell r="N1970">
            <v>3</v>
          </cell>
          <cell r="O1970" t="str">
            <v>3100</v>
          </cell>
          <cell r="P1970" t="str">
            <v>3100</v>
          </cell>
          <cell r="Q1970" t="str">
            <v>01.003</v>
          </cell>
          <cell r="R1970" t="str">
            <v>01.003</v>
          </cell>
          <cell r="S1970" t="str">
            <v/>
          </cell>
        </row>
        <row r="1971">
          <cell r="B1971" t="str">
            <v/>
          </cell>
          <cell r="C1971" t="str">
            <v>3120205095444</v>
          </cell>
          <cell r="D1971" t="str">
            <v>Hoàng Thị Thu</v>
          </cell>
          <cell r="E1971" t="str">
            <v>Hồng</v>
          </cell>
          <cell r="F1971">
            <v>31</v>
          </cell>
          <cell r="G1971" t="str">
            <v>Trung tâm Đảm bảo chất lượng</v>
          </cell>
          <cell r="H1971" t="str">
            <v>Trung tâm Đảm bảo chất lượng</v>
          </cell>
          <cell r="I1971" t="str">
            <v>Chuyên viên</v>
          </cell>
          <cell r="J1971">
            <v>1.9890000000000001</v>
          </cell>
          <cell r="K1971">
            <v>0</v>
          </cell>
          <cell r="L1971" t="str">
            <v>01-Jul-20</v>
          </cell>
          <cell r="M1971" t="str">
            <v>01-Jul-20</v>
          </cell>
          <cell r="N1971">
            <v>4</v>
          </cell>
          <cell r="O1971" t="str">
            <v>3100</v>
          </cell>
          <cell r="P1971" t="str">
            <v>3100</v>
          </cell>
          <cell r="Q1971" t="str">
            <v>01.003</v>
          </cell>
          <cell r="R1971" t="str">
            <v>01.003</v>
          </cell>
          <cell r="S1971" t="str">
            <v/>
          </cell>
        </row>
        <row r="1972">
          <cell r="B1972" t="str">
            <v/>
          </cell>
          <cell r="C1972" t="str">
            <v>3120215058812</v>
          </cell>
          <cell r="D1972" t="str">
            <v>Trần Thị Hà</v>
          </cell>
          <cell r="E1972" t="str">
            <v>Châu</v>
          </cell>
          <cell r="F1972">
            <v>31</v>
          </cell>
          <cell r="G1972" t="str">
            <v>Trung tâm Đảm bảo chất lượng</v>
          </cell>
          <cell r="H1972" t="str">
            <v>Trung tâm Đảm bảo chất lượng</v>
          </cell>
          <cell r="I1972" t="str">
            <v>Chuyên viên</v>
          </cell>
          <cell r="J1972">
            <v>1.9890000000000001</v>
          </cell>
          <cell r="K1972">
            <v>0</v>
          </cell>
          <cell r="L1972" t="str">
            <v>01-Oct-21</v>
          </cell>
          <cell r="M1972" t="str">
            <v>01-Dec-20</v>
          </cell>
          <cell r="N1972">
            <v>4</v>
          </cell>
          <cell r="O1972" t="str">
            <v>3100</v>
          </cell>
          <cell r="P1972" t="str">
            <v>3100</v>
          </cell>
          <cell r="Q1972" t="str">
            <v>01.003</v>
          </cell>
          <cell r="R1972" t="str">
            <v>01.003</v>
          </cell>
          <cell r="S1972" t="str">
            <v/>
          </cell>
        </row>
        <row r="1973">
          <cell r="B1973" t="str">
            <v/>
          </cell>
          <cell r="C1973" t="str">
            <v>3120215008814</v>
          </cell>
          <cell r="D1973" t="str">
            <v>Nguyễn Ninh</v>
          </cell>
          <cell r="E1973" t="str">
            <v>Thành</v>
          </cell>
          <cell r="F1973">
            <v>33</v>
          </cell>
          <cell r="G1973" t="str">
            <v>TT Giáo dục thể chất và Thể thao</v>
          </cell>
          <cell r="H1973" t="str">
            <v>Trung tâm Giáo dục thể chất và Thể thao</v>
          </cell>
          <cell r="I1973" t="str">
            <v>Nhân viên kỹ thuật</v>
          </cell>
          <cell r="J1973">
            <v>3.63</v>
          </cell>
          <cell r="K1973">
            <v>0.16</v>
          </cell>
          <cell r="L1973" t="str">
            <v>01-Dec-16</v>
          </cell>
          <cell r="M1973" t="str">
            <v>01-Oct-84</v>
          </cell>
          <cell r="N1973">
            <v>7</v>
          </cell>
          <cell r="O1973" t="str">
            <v>3300</v>
          </cell>
          <cell r="P1973" t="str">
            <v>3300</v>
          </cell>
          <cell r="Q1973" t="str">
            <v>01.007</v>
          </cell>
          <cell r="R1973" t="str">
            <v>01.007</v>
          </cell>
          <cell r="S1973" t="str">
            <v/>
          </cell>
        </row>
        <row r="1974">
          <cell r="B1974" t="str">
            <v/>
          </cell>
          <cell r="C1974" t="str">
            <v>3120215008900</v>
          </cell>
          <cell r="D1974" t="str">
            <v>Nguyễn Hồng</v>
          </cell>
          <cell r="E1974" t="str">
            <v>Lạng</v>
          </cell>
          <cell r="F1974">
            <v>33</v>
          </cell>
          <cell r="G1974" t="str">
            <v>TT Giáo dục thể chất và Thể thao</v>
          </cell>
          <cell r="H1974" t="str">
            <v>Trung tâm Giáo dục thể chất và Thể thao</v>
          </cell>
          <cell r="I1974" t="str">
            <v/>
          </cell>
          <cell r="J1974">
            <v>3.63</v>
          </cell>
          <cell r="K1974">
            <v>0.14000000000000001</v>
          </cell>
          <cell r="L1974" t="str">
            <v>01-Dec-10</v>
          </cell>
          <cell r="M1974" t="str">
            <v>01-Jan-80</v>
          </cell>
          <cell r="N1974">
            <v>7</v>
          </cell>
          <cell r="O1974" t="str">
            <v>3300</v>
          </cell>
          <cell r="P1974" t="str">
            <v>3300</v>
          </cell>
          <cell r="Q1974" t="str">
            <v>01.007</v>
          </cell>
          <cell r="R1974" t="str">
            <v>01.007</v>
          </cell>
          <cell r="S1974" t="str">
            <v/>
          </cell>
        </row>
        <row r="1975">
          <cell r="B1975" t="str">
            <v/>
          </cell>
          <cell r="C1975" t="str">
            <v>3120215009347</v>
          </cell>
          <cell r="D1975" t="str">
            <v>Bùi Thị</v>
          </cell>
          <cell r="E1975" t="str">
            <v>Dung</v>
          </cell>
          <cell r="F1975">
            <v>33</v>
          </cell>
          <cell r="G1975" t="str">
            <v>TT Giáo dục thể chất và Thể thao</v>
          </cell>
          <cell r="H1975" t="str">
            <v>Trung tâm Giáo dục thể chất và Thể thao</v>
          </cell>
          <cell r="I1975" t="str">
            <v>Nhân viên phục vụ</v>
          </cell>
          <cell r="J1975">
            <v>1.72</v>
          </cell>
          <cell r="K1975">
            <v>0</v>
          </cell>
          <cell r="L1975" t="str">
            <v>01-Jan-21</v>
          </cell>
          <cell r="M1975" t="str">
            <v>01-Jan-13</v>
          </cell>
          <cell r="N1975">
            <v>8</v>
          </cell>
          <cell r="O1975" t="str">
            <v>3300</v>
          </cell>
          <cell r="P1975" t="str">
            <v>3300</v>
          </cell>
          <cell r="Q1975" t="str">
            <v>01.009</v>
          </cell>
          <cell r="R1975" t="str">
            <v>01.009</v>
          </cell>
          <cell r="S1975" t="str">
            <v/>
          </cell>
        </row>
        <row r="1976">
          <cell r="B1976" t="str">
            <v/>
          </cell>
          <cell r="C1976" t="str">
            <v>3120215011282</v>
          </cell>
          <cell r="D1976" t="str">
            <v>Dương Lan</v>
          </cell>
          <cell r="E1976" t="str">
            <v>Hương</v>
          </cell>
          <cell r="F1976">
            <v>33</v>
          </cell>
          <cell r="G1976" t="str">
            <v>TT Giáo dục thể chất và Thể thao</v>
          </cell>
          <cell r="H1976" t="str">
            <v>Trung tâm Giáo dục thể chất và Thể thao</v>
          </cell>
          <cell r="I1976" t="str">
            <v>Nhân viên phục vụ</v>
          </cell>
          <cell r="J1976">
            <v>1.36</v>
          </cell>
          <cell r="K1976">
            <v>0</v>
          </cell>
          <cell r="L1976" t="str">
            <v>01-Jan-17</v>
          </cell>
          <cell r="M1976" t="str">
            <v>01-Jan-13</v>
          </cell>
          <cell r="N1976">
            <v>4</v>
          </cell>
          <cell r="O1976" t="str">
            <v>3300</v>
          </cell>
          <cell r="P1976" t="str">
            <v>3300</v>
          </cell>
          <cell r="Q1976" t="str">
            <v>01.009</v>
          </cell>
          <cell r="R1976" t="str">
            <v>01.009</v>
          </cell>
          <cell r="S1976" t="str">
            <v/>
          </cell>
        </row>
        <row r="1977">
          <cell r="B1977" t="str">
            <v/>
          </cell>
          <cell r="C1977" t="str">
            <v/>
          </cell>
          <cell r="D1977" t="str">
            <v>Nguyễn Thị</v>
          </cell>
          <cell r="E1977" t="str">
            <v>Bình</v>
          </cell>
          <cell r="F1977">
            <v>33</v>
          </cell>
          <cell r="G1977" t="str">
            <v>Giáo dục thể chất</v>
          </cell>
          <cell r="H1977" t="str">
            <v>Trung tâm Giáo dục thể chất và Thể thao</v>
          </cell>
          <cell r="I1977" t="str">
            <v/>
          </cell>
          <cell r="J1977">
            <v>4.47</v>
          </cell>
          <cell r="K1977">
            <v>0</v>
          </cell>
          <cell r="L1977" t="str">
            <v>01-Dec-00</v>
          </cell>
          <cell r="M1977" t="str">
            <v>01-Jan-08</v>
          </cell>
          <cell r="N1977">
            <v>4</v>
          </cell>
          <cell r="O1977" t="str">
            <v>3300</v>
          </cell>
          <cell r="P1977" t="str">
            <v>3300</v>
          </cell>
          <cell r="Q1977" t="str">
            <v>15.110</v>
          </cell>
          <cell r="R1977" t="str">
            <v>15.110</v>
          </cell>
          <cell r="S1977" t="str">
            <v/>
          </cell>
        </row>
        <row r="1978">
          <cell r="B1978" t="str">
            <v>GDT11</v>
          </cell>
          <cell r="C1978" t="str">
            <v>3120215008866</v>
          </cell>
          <cell r="D1978" t="str">
            <v>Cao Hùng</v>
          </cell>
          <cell r="E1978" t="str">
            <v>Dũng</v>
          </cell>
          <cell r="F1978">
            <v>33</v>
          </cell>
          <cell r="G1978" t="str">
            <v>Giáo dục thể chất</v>
          </cell>
          <cell r="H1978" t="str">
            <v>Trung tâm Giáo dục thể chất và Thể thao</v>
          </cell>
          <cell r="I1978" t="str">
            <v>Thạc sĩ, Giảng viên chính</v>
          </cell>
          <cell r="J1978">
            <v>4.74</v>
          </cell>
          <cell r="K1978">
            <v>0</v>
          </cell>
          <cell r="L1978" t="str">
            <v>01-May-21</v>
          </cell>
          <cell r="M1978" t="str">
            <v>01-Dec-20</v>
          </cell>
          <cell r="N1978">
            <v>3</v>
          </cell>
          <cell r="O1978" t="str">
            <v>3300</v>
          </cell>
          <cell r="P1978" t="str">
            <v>3300</v>
          </cell>
          <cell r="Q1978" t="str">
            <v>15.110</v>
          </cell>
          <cell r="R1978" t="str">
            <v>V.07.01.02</v>
          </cell>
          <cell r="S1978" t="str">
            <v>GDT11</v>
          </cell>
        </row>
        <row r="1979">
          <cell r="B1979" t="str">
            <v>GDT05</v>
          </cell>
          <cell r="C1979" t="str">
            <v/>
          </cell>
          <cell r="D1979" t="str">
            <v>Đỗ Mộng</v>
          </cell>
          <cell r="E1979" t="str">
            <v>Ngọc</v>
          </cell>
          <cell r="F1979">
            <v>33</v>
          </cell>
          <cell r="G1979" t="str">
            <v>Giáo dục thể chất</v>
          </cell>
          <cell r="H1979" t="str">
            <v>Trung tâm Giáo dục thể chất và Thể thao</v>
          </cell>
          <cell r="I1979" t="str">
            <v/>
          </cell>
          <cell r="J1979">
            <v>6.1</v>
          </cell>
          <cell r="K1979">
            <v>0</v>
          </cell>
          <cell r="L1979" t="str">
            <v>01-Nov-03</v>
          </cell>
          <cell r="M1979" t="str">
            <v>01-Apr-72</v>
          </cell>
          <cell r="N1979">
            <v>4</v>
          </cell>
          <cell r="O1979" t="str">
            <v>3300</v>
          </cell>
          <cell r="P1979" t="str">
            <v>3300</v>
          </cell>
          <cell r="Q1979" t="str">
            <v>15.110</v>
          </cell>
          <cell r="R1979" t="str">
            <v>15.110</v>
          </cell>
          <cell r="S1979" t="str">
            <v>GDT05</v>
          </cell>
        </row>
        <row r="1980">
          <cell r="B1980" t="str">
            <v>GDT06</v>
          </cell>
          <cell r="C1980" t="str">
            <v/>
          </cell>
          <cell r="D1980" t="str">
            <v>Nguyễn Thị</v>
          </cell>
          <cell r="E1980" t="str">
            <v>The</v>
          </cell>
          <cell r="F1980">
            <v>33</v>
          </cell>
          <cell r="G1980" t="str">
            <v>Giáo dục thể chất</v>
          </cell>
          <cell r="H1980" t="str">
            <v>Trung tâm Giáo dục thể chất và Thể thao</v>
          </cell>
          <cell r="I1980" t="str">
            <v/>
          </cell>
          <cell r="J1980">
            <v>4.9800000000000004</v>
          </cell>
          <cell r="K1980">
            <v>0.1</v>
          </cell>
          <cell r="L1980" t="str">
            <v>01-Dec-06</v>
          </cell>
          <cell r="M1980" t="str">
            <v>15-Feb-75</v>
          </cell>
          <cell r="N1980">
            <v>4</v>
          </cell>
          <cell r="O1980" t="str">
            <v>3300</v>
          </cell>
          <cell r="P1980" t="str">
            <v>3300</v>
          </cell>
          <cell r="Q1980" t="str">
            <v>15.111</v>
          </cell>
          <cell r="R1980" t="str">
            <v>15.111</v>
          </cell>
          <cell r="S1980" t="str">
            <v>TG053</v>
          </cell>
        </row>
        <row r="1981">
          <cell r="B1981" t="str">
            <v>GDT09</v>
          </cell>
          <cell r="C1981" t="str">
            <v>3120215008820</v>
          </cell>
          <cell r="D1981" t="str">
            <v>Trần Văn</v>
          </cell>
          <cell r="E1981" t="str">
            <v>Tác</v>
          </cell>
          <cell r="F1981">
            <v>33</v>
          </cell>
          <cell r="G1981" t="str">
            <v>Giáo dục thể chất</v>
          </cell>
          <cell r="H1981" t="str">
            <v>Trung tâm Giáo dục thể chất và Thể thao</v>
          </cell>
          <cell r="I1981" t="str">
            <v>Thạc sĩ, Giảng viên chính</v>
          </cell>
          <cell r="J1981">
            <v>6.78</v>
          </cell>
          <cell r="K1981">
            <v>0</v>
          </cell>
          <cell r="L1981" t="str">
            <v>01-Dec-17</v>
          </cell>
          <cell r="M1981" t="str">
            <v>01-Apr-01</v>
          </cell>
          <cell r="N1981">
            <v>3</v>
          </cell>
          <cell r="O1981" t="str">
            <v>3300</v>
          </cell>
          <cell r="P1981" t="str">
            <v>3300</v>
          </cell>
          <cell r="Q1981" t="str">
            <v>15.110</v>
          </cell>
          <cell r="R1981" t="str">
            <v>V.07.01.02</v>
          </cell>
          <cell r="S1981" t="str">
            <v>GDT09</v>
          </cell>
        </row>
        <row r="1982">
          <cell r="B1982" t="str">
            <v>GDT02</v>
          </cell>
          <cell r="C1982" t="str">
            <v>3120215008837</v>
          </cell>
          <cell r="D1982" t="str">
            <v>Hoàng Văn</v>
          </cell>
          <cell r="E1982" t="str">
            <v>Hưng</v>
          </cell>
          <cell r="F1982">
            <v>33</v>
          </cell>
          <cell r="G1982" t="str">
            <v>Giáo dục thể chất</v>
          </cell>
          <cell r="H1982" t="str">
            <v>Trung tâm Giáo dục thể chất và Thể thao</v>
          </cell>
          <cell r="I1982" t="str">
            <v>Thạc sĩ, Giảng viên chính</v>
          </cell>
          <cell r="J1982">
            <v>6.44</v>
          </cell>
          <cell r="K1982">
            <v>0</v>
          </cell>
          <cell r="L1982" t="str">
            <v>01-Nov-16</v>
          </cell>
          <cell r="M1982" t="str">
            <v>01-Jul-03</v>
          </cell>
          <cell r="N1982">
            <v>3</v>
          </cell>
          <cell r="O1982" t="str">
            <v>3300</v>
          </cell>
          <cell r="P1982" t="str">
            <v>3300</v>
          </cell>
          <cell r="Q1982" t="str">
            <v>15.110</v>
          </cell>
          <cell r="R1982" t="str">
            <v>V.07.01.02</v>
          </cell>
          <cell r="S1982" t="str">
            <v>GDT02</v>
          </cell>
        </row>
        <row r="1983">
          <cell r="B1983" t="str">
            <v>GDT07</v>
          </cell>
          <cell r="C1983" t="str">
            <v>3120215008843</v>
          </cell>
          <cell r="D1983" t="str">
            <v>Nguyễn Đăng</v>
          </cell>
          <cell r="E1983" t="str">
            <v>Thiện</v>
          </cell>
          <cell r="F1983">
            <v>33</v>
          </cell>
          <cell r="G1983" t="str">
            <v>Giáo dục thể chất</v>
          </cell>
          <cell r="H1983" t="str">
            <v>Trung tâm Giáo dục thể chất và Thể thao</v>
          </cell>
          <cell r="I1983" t="str">
            <v>Thạc sĩ, Giảng viên chính, Giám đốc Trung tâm</v>
          </cell>
          <cell r="J1983">
            <v>6.44</v>
          </cell>
          <cell r="K1983">
            <v>0</v>
          </cell>
          <cell r="L1983" t="str">
            <v>01-Dec-21</v>
          </cell>
          <cell r="M1983" t="str">
            <v>01-Dec-06</v>
          </cell>
          <cell r="N1983">
            <v>3</v>
          </cell>
          <cell r="O1983" t="str">
            <v>3300</v>
          </cell>
          <cell r="P1983" t="str">
            <v>3300</v>
          </cell>
          <cell r="Q1983" t="str">
            <v>15.110</v>
          </cell>
          <cell r="R1983" t="str">
            <v>V.07.01.02</v>
          </cell>
          <cell r="S1983" t="str">
            <v>GDT07</v>
          </cell>
        </row>
        <row r="1984">
          <cell r="B1984" t="str">
            <v/>
          </cell>
          <cell r="C1984" t="str">
            <v/>
          </cell>
          <cell r="D1984" t="str">
            <v>Phạm Thị</v>
          </cell>
          <cell r="E1984" t="str">
            <v>Thành</v>
          </cell>
          <cell r="F1984">
            <v>33</v>
          </cell>
          <cell r="G1984" t="str">
            <v>Giáo dục thể chất</v>
          </cell>
          <cell r="H1984" t="str">
            <v>Trung tâm Giáo dục thể chất và Thể thao</v>
          </cell>
          <cell r="I1984" t="str">
            <v/>
          </cell>
          <cell r="J1984">
            <v>4.9800000000000004</v>
          </cell>
          <cell r="K1984">
            <v>0</v>
          </cell>
          <cell r="L1984" t="str">
            <v>01-Sep-04</v>
          </cell>
          <cell r="M1984" t="str">
            <v>01-Mar-66</v>
          </cell>
          <cell r="N1984">
            <v>4</v>
          </cell>
          <cell r="O1984" t="str">
            <v>3300</v>
          </cell>
          <cell r="P1984" t="str">
            <v>3300</v>
          </cell>
          <cell r="Q1984" t="str">
            <v>15.111</v>
          </cell>
          <cell r="R1984" t="str">
            <v>15.111</v>
          </cell>
          <cell r="S1984" t="str">
            <v/>
          </cell>
        </row>
        <row r="1985">
          <cell r="B1985" t="str">
            <v/>
          </cell>
          <cell r="C1985" t="str">
            <v>3120215008396</v>
          </cell>
          <cell r="D1985" t="str">
            <v>Nguyễn Thị</v>
          </cell>
          <cell r="E1985" t="str">
            <v>Xá</v>
          </cell>
          <cell r="F1985">
            <v>33</v>
          </cell>
          <cell r="G1985" t="str">
            <v>TT Giáo dục thể chất và Thể thao</v>
          </cell>
          <cell r="H1985" t="str">
            <v>Trung tâm Giáo dục thể chất và Thể thao</v>
          </cell>
          <cell r="I1985" t="str">
            <v>Giáo viên mầm non chính</v>
          </cell>
          <cell r="J1985">
            <v>4.8899999999999997</v>
          </cell>
          <cell r="K1985">
            <v>7.0000000000000007E-2</v>
          </cell>
          <cell r="L1985" t="str">
            <v>01-Aug-15</v>
          </cell>
          <cell r="M1985" t="str">
            <v>01-Aug-05</v>
          </cell>
          <cell r="N1985">
            <v>5</v>
          </cell>
          <cell r="O1985" t="str">
            <v>3300</v>
          </cell>
          <cell r="P1985" t="str">
            <v>3300</v>
          </cell>
          <cell r="Q1985" t="str">
            <v>15a.206</v>
          </cell>
          <cell r="R1985" t="str">
            <v>15a.206</v>
          </cell>
          <cell r="S1985" t="str">
            <v/>
          </cell>
        </row>
        <row r="1986">
          <cell r="B1986" t="str">
            <v/>
          </cell>
          <cell r="C1986" t="str">
            <v/>
          </cell>
          <cell r="D1986" t="str">
            <v>Đỗ Gia</v>
          </cell>
          <cell r="E1986" t="str">
            <v>Thanh</v>
          </cell>
          <cell r="F1986">
            <v>33</v>
          </cell>
          <cell r="G1986" t="str">
            <v>Giáo dục thể chất</v>
          </cell>
          <cell r="H1986" t="str">
            <v>Trung tâm Giáo dục thể chất và Thể thao</v>
          </cell>
          <cell r="I1986" t="str">
            <v/>
          </cell>
          <cell r="J1986">
            <v>5.76</v>
          </cell>
          <cell r="K1986">
            <v>0</v>
          </cell>
          <cell r="L1986" t="str">
            <v>01-Aug-03</v>
          </cell>
          <cell r="M1986" t="str">
            <v>01-Dec-77</v>
          </cell>
          <cell r="N1986">
            <v>4</v>
          </cell>
          <cell r="O1986" t="str">
            <v>3300</v>
          </cell>
          <cell r="P1986" t="str">
            <v>3300</v>
          </cell>
          <cell r="Q1986" t="str">
            <v>15.110</v>
          </cell>
          <cell r="R1986" t="str">
            <v>15.110</v>
          </cell>
          <cell r="S1986" t="str">
            <v/>
          </cell>
        </row>
        <row r="1987">
          <cell r="B1987" t="str">
            <v>GDT08</v>
          </cell>
          <cell r="C1987" t="str">
            <v>3120215008850</v>
          </cell>
          <cell r="D1987" t="str">
            <v>Nguyễn Xuân</v>
          </cell>
          <cell r="E1987" t="str">
            <v>Cừ</v>
          </cell>
          <cell r="F1987">
            <v>33</v>
          </cell>
          <cell r="G1987" t="str">
            <v>Giáo dục thể chất</v>
          </cell>
          <cell r="H1987" t="str">
            <v>Trung tâm Giáo dục thể chất và Thể thao</v>
          </cell>
          <cell r="I1987" t="str">
            <v>Thạc sĩ, Giảng viên chính, Phó Giám đốc Trung tâm</v>
          </cell>
          <cell r="J1987">
            <v>5.76</v>
          </cell>
          <cell r="K1987">
            <v>0</v>
          </cell>
          <cell r="L1987" t="str">
            <v>01-Mar-21</v>
          </cell>
          <cell r="M1987" t="str">
            <v>01-Mar-11</v>
          </cell>
          <cell r="N1987">
            <v>3</v>
          </cell>
          <cell r="O1987" t="str">
            <v>3300</v>
          </cell>
          <cell r="P1987" t="str">
            <v>3300</v>
          </cell>
          <cell r="Q1987" t="str">
            <v>15.110</v>
          </cell>
          <cell r="R1987" t="str">
            <v>V.07.01.02</v>
          </cell>
          <cell r="S1987" t="str">
            <v>GDT08</v>
          </cell>
        </row>
        <row r="1988">
          <cell r="B1988" t="str">
            <v>GDT04</v>
          </cell>
          <cell r="C1988" t="str">
            <v/>
          </cell>
          <cell r="D1988" t="str">
            <v>Hoàng Đức</v>
          </cell>
          <cell r="E1988" t="str">
            <v>Vĩnh</v>
          </cell>
          <cell r="F1988">
            <v>33</v>
          </cell>
          <cell r="G1988" t="str">
            <v>Giáo dục thể chất</v>
          </cell>
          <cell r="H1988" t="str">
            <v>Trung tâm Giáo dục thể chất và Thể thao</v>
          </cell>
          <cell r="I1988" t="str">
            <v/>
          </cell>
          <cell r="J1988">
            <v>3</v>
          </cell>
          <cell r="K1988">
            <v>0</v>
          </cell>
          <cell r="L1988" t="str">
            <v>01-Apr-05</v>
          </cell>
          <cell r="M1988" t="str">
            <v>01-Apr-97</v>
          </cell>
          <cell r="N1988">
            <v>3</v>
          </cell>
          <cell r="O1988" t="str">
            <v>3300</v>
          </cell>
          <cell r="P1988" t="str">
            <v>3300</v>
          </cell>
          <cell r="Q1988" t="str">
            <v>15.111</v>
          </cell>
          <cell r="R1988" t="str">
            <v>15.111</v>
          </cell>
          <cell r="S1988" t="str">
            <v>GDT04</v>
          </cell>
        </row>
        <row r="1989">
          <cell r="B1989" t="str">
            <v>GDT12</v>
          </cell>
          <cell r="C1989" t="str">
            <v>3120215008872</v>
          </cell>
          <cell r="D1989" t="str">
            <v>Lê Thị Kim</v>
          </cell>
          <cell r="E1989" t="str">
            <v>Lan</v>
          </cell>
          <cell r="F1989">
            <v>33</v>
          </cell>
          <cell r="G1989" t="str">
            <v>Giáo dục thể chất</v>
          </cell>
          <cell r="H1989" t="str">
            <v>Trung tâm Giáo dục thể chất và Thể thao</v>
          </cell>
          <cell r="I1989" t="str">
            <v>Thạc sĩ, Giảng viên chính, Phó BM</v>
          </cell>
          <cell r="J1989">
            <v>4.4000000000000004</v>
          </cell>
          <cell r="K1989">
            <v>0</v>
          </cell>
          <cell r="L1989" t="str">
            <v>01-May-20</v>
          </cell>
          <cell r="M1989" t="str">
            <v>01-Dec-20</v>
          </cell>
          <cell r="N1989">
            <v>3</v>
          </cell>
          <cell r="O1989" t="str">
            <v>3300</v>
          </cell>
          <cell r="P1989" t="str">
            <v>3300</v>
          </cell>
          <cell r="Q1989" t="str">
            <v>15.110</v>
          </cell>
          <cell r="R1989" t="str">
            <v>V.07.01.02</v>
          </cell>
          <cell r="S1989" t="str">
            <v>GDT12</v>
          </cell>
        </row>
        <row r="1990">
          <cell r="B1990" t="str">
            <v>GDT01</v>
          </cell>
          <cell r="C1990" t="str">
            <v>3120215008889</v>
          </cell>
          <cell r="D1990" t="str">
            <v>Nguyễn Văn</v>
          </cell>
          <cell r="E1990" t="str">
            <v>Quảng</v>
          </cell>
          <cell r="F1990">
            <v>33</v>
          </cell>
          <cell r="G1990" t="str">
            <v>Giáo dục thể chất</v>
          </cell>
          <cell r="H1990" t="str">
            <v>Trung tâm Giáo dục thể chất và Thể thao</v>
          </cell>
          <cell r="I1990" t="str">
            <v>Thạc sĩ, Giảng viên</v>
          </cell>
          <cell r="J1990">
            <v>3.99</v>
          </cell>
          <cell r="K1990">
            <v>0</v>
          </cell>
          <cell r="L1990" t="str">
            <v>01-Feb-20</v>
          </cell>
          <cell r="M1990" t="str">
            <v>01-Nov-04</v>
          </cell>
          <cell r="N1990">
            <v>3</v>
          </cell>
          <cell r="O1990" t="str">
            <v>3300</v>
          </cell>
          <cell r="P1990" t="str">
            <v>3300</v>
          </cell>
          <cell r="Q1990" t="str">
            <v>15.111</v>
          </cell>
          <cell r="R1990" t="str">
            <v>V.07.01.03</v>
          </cell>
          <cell r="S1990" t="str">
            <v>GDT01</v>
          </cell>
        </row>
        <row r="1991">
          <cell r="B1991" t="str">
            <v>GDT13</v>
          </cell>
          <cell r="C1991" t="str">
            <v>3120215008895</v>
          </cell>
          <cell r="D1991" t="str">
            <v>Trần Văn</v>
          </cell>
          <cell r="E1991" t="str">
            <v>Hậu</v>
          </cell>
          <cell r="F1991">
            <v>33</v>
          </cell>
          <cell r="G1991" t="str">
            <v>Giáo dục thể chất</v>
          </cell>
          <cell r="H1991" t="str">
            <v>Trung tâm Giáo dục thể chất và Thể thao</v>
          </cell>
          <cell r="I1991" t="str">
            <v>Thạc sĩ, Giảng viên, Phó BM</v>
          </cell>
          <cell r="J1991">
            <v>4.32</v>
          </cell>
          <cell r="K1991">
            <v>0</v>
          </cell>
          <cell r="L1991" t="str">
            <v>01-Oct-21</v>
          </cell>
          <cell r="M1991" t="str">
            <v>01-Oct-06</v>
          </cell>
          <cell r="N1991">
            <v>3</v>
          </cell>
          <cell r="O1991" t="str">
            <v>3300</v>
          </cell>
          <cell r="P1991" t="str">
            <v>3300</v>
          </cell>
          <cell r="Q1991" t="str">
            <v>15.111</v>
          </cell>
          <cell r="R1991" t="str">
            <v>V.07.01.03</v>
          </cell>
          <cell r="S1991" t="str">
            <v>GDT13</v>
          </cell>
        </row>
        <row r="1992">
          <cell r="B1992" t="str">
            <v>GDT03</v>
          </cell>
          <cell r="C1992" t="str">
            <v>3120215010280</v>
          </cell>
          <cell r="D1992" t="str">
            <v>Đặng Đức</v>
          </cell>
          <cell r="E1992" t="str">
            <v>Hoàn</v>
          </cell>
          <cell r="F1992">
            <v>33</v>
          </cell>
          <cell r="G1992" t="str">
            <v>Giáo dục thể chất</v>
          </cell>
          <cell r="H1992" t="str">
            <v>Trung tâm Giáo dục thể chất và Thể thao</v>
          </cell>
          <cell r="I1992" t="str">
            <v>Tiến sĩ, Giảng viên chính</v>
          </cell>
          <cell r="J1992">
            <v>4.4000000000000004</v>
          </cell>
          <cell r="K1992">
            <v>0</v>
          </cell>
          <cell r="L1992" t="str">
            <v>01-Dec-20</v>
          </cell>
          <cell r="M1992" t="str">
            <v>01-Dec-20</v>
          </cell>
          <cell r="N1992">
            <v>2</v>
          </cell>
          <cell r="O1992" t="str">
            <v>3300</v>
          </cell>
          <cell r="P1992" t="str">
            <v>3300</v>
          </cell>
          <cell r="Q1992" t="str">
            <v>15.110</v>
          </cell>
          <cell r="R1992" t="str">
            <v>V.07.01.02</v>
          </cell>
          <cell r="S1992" t="str">
            <v>GDT03</v>
          </cell>
        </row>
        <row r="1993">
          <cell r="B1993" t="str">
            <v>GDT10</v>
          </cell>
          <cell r="C1993" t="str">
            <v>3120215008916</v>
          </cell>
          <cell r="D1993" t="str">
            <v>Phan Thị</v>
          </cell>
          <cell r="E1993" t="str">
            <v>Điều</v>
          </cell>
          <cell r="F1993">
            <v>33</v>
          </cell>
          <cell r="G1993" t="str">
            <v>Giáo dục thể chất</v>
          </cell>
          <cell r="H1993" t="str">
            <v>Trung tâm Giáo dục thể chất và Thể thao</v>
          </cell>
          <cell r="I1993" t="str">
            <v>Thạc sĩ, Giảng viên</v>
          </cell>
          <cell r="J1993">
            <v>4.6500000000000004</v>
          </cell>
          <cell r="K1993">
            <v>0</v>
          </cell>
          <cell r="L1993" t="str">
            <v>01-Aug-21</v>
          </cell>
          <cell r="M1993" t="str">
            <v>01-Jul-01</v>
          </cell>
          <cell r="N1993">
            <v>3</v>
          </cell>
          <cell r="O1993" t="str">
            <v>3300</v>
          </cell>
          <cell r="P1993" t="str">
            <v>3300</v>
          </cell>
          <cell r="Q1993" t="str">
            <v>15.111</v>
          </cell>
          <cell r="R1993" t="str">
            <v>V.07.01.03</v>
          </cell>
          <cell r="S1993" t="str">
            <v>GDT10</v>
          </cell>
        </row>
        <row r="1994">
          <cell r="B1994" t="str">
            <v>GDT14</v>
          </cell>
          <cell r="C1994" t="str">
            <v>3120215010982</v>
          </cell>
          <cell r="D1994" t="str">
            <v>Nguyễn Văn</v>
          </cell>
          <cell r="E1994" t="str">
            <v>Toản</v>
          </cell>
          <cell r="F1994">
            <v>33</v>
          </cell>
          <cell r="G1994" t="str">
            <v>Giáo dục thể chất</v>
          </cell>
          <cell r="H1994" t="str">
            <v>Trung tâm Giáo dục thể chất và Thể thao</v>
          </cell>
          <cell r="I1994" t="str">
            <v>Thạc sĩ, Giảng viên chính, Trưởng BM</v>
          </cell>
          <cell r="J1994">
            <v>4.74</v>
          </cell>
          <cell r="K1994">
            <v>0</v>
          </cell>
          <cell r="L1994" t="str">
            <v>01-Jan-20</v>
          </cell>
          <cell r="M1994" t="str">
            <v>01-Dec-20</v>
          </cell>
          <cell r="N1994">
            <v>3</v>
          </cell>
          <cell r="O1994" t="str">
            <v>3300</v>
          </cell>
          <cell r="P1994" t="str">
            <v>3300</v>
          </cell>
          <cell r="Q1994" t="str">
            <v>15.110</v>
          </cell>
          <cell r="R1994" t="str">
            <v>V.07.01.02</v>
          </cell>
          <cell r="S1994" t="str">
            <v>GDT14</v>
          </cell>
        </row>
        <row r="1995">
          <cell r="B1995" t="str">
            <v>GDT16</v>
          </cell>
          <cell r="C1995" t="str">
            <v>3120215011201</v>
          </cell>
          <cell r="D1995" t="str">
            <v>Đào Quang</v>
          </cell>
          <cell r="E1995" t="str">
            <v>Trung</v>
          </cell>
          <cell r="F1995">
            <v>33</v>
          </cell>
          <cell r="G1995" t="str">
            <v>Giáo dục thể chất</v>
          </cell>
          <cell r="H1995" t="str">
            <v>Trung tâm Giáo dục thể chất và Thể thao</v>
          </cell>
          <cell r="I1995" t="str">
            <v>Thạc sĩ, Giảng viên</v>
          </cell>
          <cell r="J1995">
            <v>3.33</v>
          </cell>
          <cell r="K1995">
            <v>0</v>
          </cell>
          <cell r="L1995" t="str">
            <v>01-Feb-19</v>
          </cell>
          <cell r="M1995" t="str">
            <v>01-Feb-10</v>
          </cell>
          <cell r="N1995">
            <v>3</v>
          </cell>
          <cell r="O1995" t="str">
            <v>3300</v>
          </cell>
          <cell r="P1995" t="str">
            <v>3300</v>
          </cell>
          <cell r="Q1995" t="str">
            <v>15.111</v>
          </cell>
          <cell r="R1995" t="str">
            <v>V.07.01.03</v>
          </cell>
          <cell r="S1995" t="str">
            <v>GDT16</v>
          </cell>
        </row>
        <row r="1996">
          <cell r="B1996" t="str">
            <v>GDT15</v>
          </cell>
          <cell r="C1996" t="str">
            <v>3120215014592</v>
          </cell>
          <cell r="D1996" t="str">
            <v>Lương Thanh</v>
          </cell>
          <cell r="E1996" t="str">
            <v>Hoa</v>
          </cell>
          <cell r="F1996">
            <v>33</v>
          </cell>
          <cell r="G1996" t="str">
            <v>Giáo dục thể chất</v>
          </cell>
          <cell r="H1996" t="str">
            <v>Trung tâm Giáo dục thể chất và Thể thao</v>
          </cell>
          <cell r="I1996" t="str">
            <v>Thạc sĩ, Giảng viên</v>
          </cell>
          <cell r="J1996">
            <v>3.66</v>
          </cell>
          <cell r="K1996">
            <v>0</v>
          </cell>
          <cell r="L1996" t="str">
            <v>01-Feb-21</v>
          </cell>
          <cell r="M1996" t="str">
            <v>01-Feb-10</v>
          </cell>
          <cell r="N1996">
            <v>3</v>
          </cell>
          <cell r="O1996" t="str">
            <v>3300</v>
          </cell>
          <cell r="P1996" t="str">
            <v>3300</v>
          </cell>
          <cell r="Q1996" t="str">
            <v>15.111</v>
          </cell>
          <cell r="R1996" t="str">
            <v>V.07.01.03</v>
          </cell>
          <cell r="S1996" t="str">
            <v>GDT15</v>
          </cell>
        </row>
        <row r="1997">
          <cell r="B1997" t="str">
            <v>GDT18</v>
          </cell>
          <cell r="C1997" t="str">
            <v>3120215033522</v>
          </cell>
          <cell r="D1997" t="str">
            <v>Nguyễn Thế</v>
          </cell>
          <cell r="E1997" t="str">
            <v>Hãnh</v>
          </cell>
          <cell r="F1997">
            <v>33</v>
          </cell>
          <cell r="G1997" t="str">
            <v>Giáo dục thể chất</v>
          </cell>
          <cell r="H1997" t="str">
            <v>Trung tâm Giáo dục thể chất và Thể thao</v>
          </cell>
          <cell r="I1997" t="str">
            <v>Thạc sĩ, Giảng viên</v>
          </cell>
          <cell r="J1997">
            <v>3.33</v>
          </cell>
          <cell r="K1997">
            <v>0</v>
          </cell>
          <cell r="L1997" t="str">
            <v>01-Mar-20</v>
          </cell>
          <cell r="M1997" t="str">
            <v>01-Mar-11</v>
          </cell>
          <cell r="N1997">
            <v>3</v>
          </cell>
          <cell r="O1997" t="str">
            <v>3300</v>
          </cell>
          <cell r="P1997" t="str">
            <v>3300</v>
          </cell>
          <cell r="Q1997" t="str">
            <v>15.111</v>
          </cell>
          <cell r="R1997" t="str">
            <v>V.07.01.03</v>
          </cell>
          <cell r="S1997" t="str">
            <v>GDT18</v>
          </cell>
        </row>
        <row r="1998">
          <cell r="B1998" t="str">
            <v>GDT20</v>
          </cell>
          <cell r="C1998" t="str">
            <v>3120215039961</v>
          </cell>
          <cell r="D1998" t="str">
            <v>Cao Trường</v>
          </cell>
          <cell r="E1998" t="str">
            <v>Giang</v>
          </cell>
          <cell r="F1998">
            <v>33</v>
          </cell>
          <cell r="G1998" t="str">
            <v>Giáo dục thể chất</v>
          </cell>
          <cell r="H1998" t="str">
            <v>Trung tâm Giáo dục thể chất và Thể thao</v>
          </cell>
          <cell r="I1998" t="str">
            <v>Thạc sĩ, Giảng viên</v>
          </cell>
          <cell r="J1998">
            <v>3.33</v>
          </cell>
          <cell r="K1998">
            <v>0</v>
          </cell>
          <cell r="L1998" t="str">
            <v>01-Jan-21</v>
          </cell>
          <cell r="M1998" t="str">
            <v>01-Jan-13</v>
          </cell>
          <cell r="N1998">
            <v>3</v>
          </cell>
          <cell r="O1998" t="str">
            <v>3300</v>
          </cell>
          <cell r="P1998" t="str">
            <v>3300</v>
          </cell>
          <cell r="Q1998" t="str">
            <v>15.111</v>
          </cell>
          <cell r="R1998" t="str">
            <v>V.07.01.03</v>
          </cell>
          <cell r="S1998" t="str">
            <v>GDT20</v>
          </cell>
        </row>
        <row r="1999">
          <cell r="B1999" t="str">
            <v>GDT21</v>
          </cell>
          <cell r="C1999" t="str">
            <v>3120215042047</v>
          </cell>
          <cell r="D1999" t="str">
            <v>Nguyễn Anh</v>
          </cell>
          <cell r="E1999" t="str">
            <v>Tuấn</v>
          </cell>
          <cell r="F1999">
            <v>33</v>
          </cell>
          <cell r="G1999" t="str">
            <v>Giáo dục thể chất</v>
          </cell>
          <cell r="H1999" t="str">
            <v>Trung tâm Giáo dục thể chất và Thể thao</v>
          </cell>
          <cell r="I1999" t="str">
            <v>Thạc sĩ, Giảng viên</v>
          </cell>
          <cell r="J1999">
            <v>3</v>
          </cell>
          <cell r="K1999">
            <v>0</v>
          </cell>
          <cell r="L1999" t="str">
            <v>01-Jan-20</v>
          </cell>
          <cell r="M1999" t="str">
            <v>01-Jan-14</v>
          </cell>
          <cell r="N1999">
            <v>3</v>
          </cell>
          <cell r="O1999" t="str">
            <v>3300</v>
          </cell>
          <cell r="P1999" t="str">
            <v>3300</v>
          </cell>
          <cell r="Q1999" t="str">
            <v>15.111</v>
          </cell>
          <cell r="R1999" t="str">
            <v>V.07.01.03</v>
          </cell>
          <cell r="S1999" t="str">
            <v>GDT21</v>
          </cell>
        </row>
        <row r="2000">
          <cell r="B2000" t="str">
            <v>GDT22</v>
          </cell>
          <cell r="C2000" t="str">
            <v>3120215041970</v>
          </cell>
          <cell r="D2000" t="str">
            <v>Phạm Quốc</v>
          </cell>
          <cell r="E2000" t="str">
            <v>Đạt</v>
          </cell>
          <cell r="F2000">
            <v>33</v>
          </cell>
          <cell r="G2000" t="str">
            <v>Giáo dục thể chất</v>
          </cell>
          <cell r="H2000" t="str">
            <v>Trung tâm Giáo dục thể chất và Thể thao</v>
          </cell>
          <cell r="I2000" t="str">
            <v>Thạc sĩ, Giảng viên</v>
          </cell>
          <cell r="J2000">
            <v>3</v>
          </cell>
          <cell r="K2000">
            <v>0</v>
          </cell>
          <cell r="L2000" t="str">
            <v>01-Jan-20</v>
          </cell>
          <cell r="M2000" t="str">
            <v>01-Jan-14</v>
          </cell>
          <cell r="N2000">
            <v>3</v>
          </cell>
          <cell r="O2000" t="str">
            <v>3300</v>
          </cell>
          <cell r="P2000" t="str">
            <v>3300</v>
          </cell>
          <cell r="Q2000" t="str">
            <v>15.111</v>
          </cell>
          <cell r="R2000" t="str">
            <v>V.07.01.03</v>
          </cell>
          <cell r="S2000" t="str">
            <v>GDT22</v>
          </cell>
        </row>
        <row r="2001">
          <cell r="B2001" t="str">
            <v>GDT23</v>
          </cell>
          <cell r="C2001" t="str">
            <v>3120215044926</v>
          </cell>
          <cell r="D2001" t="str">
            <v>Lê Trọng</v>
          </cell>
          <cell r="E2001" t="str">
            <v>Động</v>
          </cell>
          <cell r="F2001">
            <v>33</v>
          </cell>
          <cell r="G2001" t="str">
            <v>Giáo dục thể chất</v>
          </cell>
          <cell r="H2001" t="str">
            <v>Trung tâm Giáo dục thể chất và Thể thao</v>
          </cell>
          <cell r="I2001" t="str">
            <v>Thạc sĩ, Giảng viên</v>
          </cell>
          <cell r="J2001">
            <v>3</v>
          </cell>
          <cell r="K2001">
            <v>0</v>
          </cell>
          <cell r="L2001" t="str">
            <v>01-Jan-21</v>
          </cell>
          <cell r="M2001" t="str">
            <v>01-Jan-15</v>
          </cell>
          <cell r="N2001">
            <v>3</v>
          </cell>
          <cell r="O2001" t="str">
            <v>3300</v>
          </cell>
          <cell r="P2001" t="str">
            <v>3300</v>
          </cell>
          <cell r="Q2001" t="str">
            <v>15.111</v>
          </cell>
          <cell r="R2001" t="str">
            <v>V.07.01.03</v>
          </cell>
          <cell r="S2001" t="str">
            <v>GDT23</v>
          </cell>
        </row>
        <row r="2002">
          <cell r="B2002" t="str">
            <v>GDT24</v>
          </cell>
          <cell r="C2002" t="str">
            <v>3120215048723</v>
          </cell>
          <cell r="D2002" t="str">
            <v>Nguyễn Tiến</v>
          </cell>
          <cell r="E2002" t="str">
            <v>Tuân</v>
          </cell>
          <cell r="F2002">
            <v>33</v>
          </cell>
          <cell r="G2002" t="str">
            <v>Giáo dục thể chất</v>
          </cell>
          <cell r="H2002" t="str">
            <v>Trung tâm Giáo dục thể chất và Thể thao</v>
          </cell>
          <cell r="I2002" t="str">
            <v>Thạc sĩ, Giảng viên</v>
          </cell>
          <cell r="J2002">
            <v>2.67</v>
          </cell>
          <cell r="K2002">
            <v>0</v>
          </cell>
          <cell r="L2002" t="str">
            <v>01-Jan-19</v>
          </cell>
          <cell r="M2002" t="str">
            <v>01-Jan-16</v>
          </cell>
          <cell r="N2002">
            <v>3</v>
          </cell>
          <cell r="O2002" t="str">
            <v>3300</v>
          </cell>
          <cell r="P2002" t="str">
            <v>3300</v>
          </cell>
          <cell r="Q2002" t="str">
            <v>15.111</v>
          </cell>
          <cell r="R2002" t="str">
            <v>V.07.01.03</v>
          </cell>
          <cell r="S2002" t="str">
            <v>GDT24</v>
          </cell>
        </row>
        <row r="2003">
          <cell r="B2003" t="str">
            <v/>
          </cell>
          <cell r="C2003" t="str">
            <v>3120215050357</v>
          </cell>
          <cell r="D2003" t="str">
            <v>Bùi Thị Phương</v>
          </cell>
          <cell r="E2003" t="str">
            <v>Cúc</v>
          </cell>
          <cell r="F2003">
            <v>33</v>
          </cell>
          <cell r="G2003" t="str">
            <v>TT Giáo dục thể chất và Thể thao</v>
          </cell>
          <cell r="H2003" t="str">
            <v>Trung tâm Giáo dục thể chất và Thể thao</v>
          </cell>
          <cell r="I2003" t="str">
            <v>Chuyên viên</v>
          </cell>
          <cell r="J2003">
            <v>2.34</v>
          </cell>
          <cell r="K2003">
            <v>0</v>
          </cell>
          <cell r="L2003" t="str">
            <v>01-Mar-17</v>
          </cell>
          <cell r="M2003" t="str">
            <v>01-Dec-15</v>
          </cell>
          <cell r="N2003">
            <v>4</v>
          </cell>
          <cell r="O2003" t="str">
            <v>3300</v>
          </cell>
          <cell r="P2003" t="str">
            <v>3300</v>
          </cell>
          <cell r="Q2003" t="str">
            <v>01.003</v>
          </cell>
          <cell r="R2003" t="str">
            <v>01.003</v>
          </cell>
          <cell r="S2003" t="str">
            <v/>
          </cell>
        </row>
        <row r="2004">
          <cell r="B2004" t="str">
            <v>GDT17</v>
          </cell>
          <cell r="C2004" t="str">
            <v>3120215052267</v>
          </cell>
          <cell r="D2004" t="str">
            <v>Đỗ Thành</v>
          </cell>
          <cell r="E2004" t="str">
            <v>Trung</v>
          </cell>
          <cell r="F2004">
            <v>33</v>
          </cell>
          <cell r="G2004" t="str">
            <v>Giáo dục thể chất</v>
          </cell>
          <cell r="H2004" t="str">
            <v>Trung tâm Giáo dục thể chất và Thể thao</v>
          </cell>
          <cell r="I2004" t="str">
            <v>Thạc sĩ, Giảng viên</v>
          </cell>
          <cell r="J2004">
            <v>2.67</v>
          </cell>
          <cell r="K2004">
            <v>0</v>
          </cell>
          <cell r="L2004" t="str">
            <v>01-Jan-21</v>
          </cell>
          <cell r="M2004" t="str">
            <v>01-Jan-18</v>
          </cell>
          <cell r="N2004">
            <v>3</v>
          </cell>
          <cell r="O2004" t="str">
            <v>3300</v>
          </cell>
          <cell r="P2004" t="str">
            <v>3300</v>
          </cell>
          <cell r="Q2004" t="str">
            <v>15.111</v>
          </cell>
          <cell r="R2004" t="str">
            <v>V.07.01.03</v>
          </cell>
          <cell r="S2004" t="str">
            <v>GDT17</v>
          </cell>
        </row>
        <row r="2005">
          <cell r="B2005" t="str">
            <v/>
          </cell>
          <cell r="C2005" t="str">
            <v>3120205558149</v>
          </cell>
          <cell r="D2005" t="str">
            <v>Nguyễn Thị</v>
          </cell>
          <cell r="E2005" t="str">
            <v>Hường</v>
          </cell>
          <cell r="F2005">
            <v>33</v>
          </cell>
          <cell r="G2005" t="str">
            <v>TT Giáo dục thể chất và Thể thao</v>
          </cell>
          <cell r="H2005" t="str">
            <v>Trung tâm Giáo dục thể chất và Thể thao</v>
          </cell>
          <cell r="I2005" t="str">
            <v>Chuyên viên</v>
          </cell>
          <cell r="J2005">
            <v>1.9890000000000001</v>
          </cell>
          <cell r="K2005">
            <v>0</v>
          </cell>
          <cell r="L2005" t="str">
            <v>01-Nov-18</v>
          </cell>
          <cell r="M2005" t="str">
            <v>01-Nov-18</v>
          </cell>
          <cell r="N2005">
            <v>4</v>
          </cell>
          <cell r="O2005" t="str">
            <v>3300</v>
          </cell>
          <cell r="P2005" t="str">
            <v>3300</v>
          </cell>
          <cell r="Q2005" t="str">
            <v>01.003</v>
          </cell>
          <cell r="R2005" t="str">
            <v>01.003</v>
          </cell>
          <cell r="S2005" t="str">
            <v/>
          </cell>
        </row>
        <row r="2006">
          <cell r="B2006" t="str">
            <v/>
          </cell>
          <cell r="C2006" t="str">
            <v>3120205013390</v>
          </cell>
          <cell r="D2006" t="str">
            <v>Vũ Thị</v>
          </cell>
          <cell r="E2006" t="str">
            <v>Hà</v>
          </cell>
          <cell r="F2006">
            <v>33</v>
          </cell>
          <cell r="G2006" t="str">
            <v>TT Giáo dục thể chất và Thể thao</v>
          </cell>
          <cell r="H2006" t="str">
            <v>Trung tâm Giáo dục thể chất và Thể thao</v>
          </cell>
          <cell r="I2006" t="str">
            <v>Nhân viên phục vụ</v>
          </cell>
          <cell r="J2006">
            <v>1.18</v>
          </cell>
          <cell r="K2006">
            <v>0</v>
          </cell>
          <cell r="L2006" t="str">
            <v>04-Jan-19</v>
          </cell>
          <cell r="M2006" t="str">
            <v>04-Jan-19</v>
          </cell>
          <cell r="N2006">
            <v>5</v>
          </cell>
          <cell r="O2006" t="str">
            <v>3300</v>
          </cell>
          <cell r="P2006" t="str">
            <v>3300</v>
          </cell>
          <cell r="Q2006" t="str">
            <v>01.009</v>
          </cell>
          <cell r="R2006" t="str">
            <v>01.009</v>
          </cell>
          <cell r="S2006" t="str">
            <v/>
          </cell>
        </row>
        <row r="2007">
          <cell r="B2007" t="str">
            <v/>
          </cell>
          <cell r="C2007" t="str">
            <v>3120205067189</v>
          </cell>
          <cell r="D2007" t="str">
            <v>Đỗ Thị Hồng</v>
          </cell>
          <cell r="E2007" t="str">
            <v>Nhung</v>
          </cell>
          <cell r="F2007">
            <v>33</v>
          </cell>
          <cell r="G2007" t="str">
            <v>TT Giáo dục thể chất và Thể thao</v>
          </cell>
          <cell r="H2007" t="str">
            <v>Trung tâm Giáo dục thể chất và Thể thao</v>
          </cell>
          <cell r="I2007" t="str">
            <v>Chuyên viên</v>
          </cell>
          <cell r="J2007">
            <v>2.34</v>
          </cell>
          <cell r="K2007">
            <v>0</v>
          </cell>
          <cell r="L2007" t="str">
            <v>01-Mar-21</v>
          </cell>
          <cell r="M2007" t="str">
            <v>01-Mar-21</v>
          </cell>
          <cell r="N2007">
            <v>4</v>
          </cell>
          <cell r="O2007" t="str">
            <v>3300</v>
          </cell>
          <cell r="P2007" t="str">
            <v>3300</v>
          </cell>
          <cell r="Q2007" t="str">
            <v>01.003</v>
          </cell>
          <cell r="R2007" t="str">
            <v>01.003</v>
          </cell>
          <cell r="S2007" t="str">
            <v/>
          </cell>
        </row>
        <row r="2008">
          <cell r="B2008" t="str">
            <v/>
          </cell>
          <cell r="C2008" t="str">
            <v>3120215008583</v>
          </cell>
          <cell r="D2008" t="str">
            <v>Nguyễn Viết</v>
          </cell>
          <cell r="E2008" t="str">
            <v>Quynh</v>
          </cell>
          <cell r="F2008">
            <v>34</v>
          </cell>
          <cell r="G2008" t="str">
            <v>Nhà xuất bản Học viện Nông nghiệp</v>
          </cell>
          <cell r="H2008" t="str">
            <v>Nhà xuất bản Học viện Nông nghiệp</v>
          </cell>
          <cell r="I2008" t="str">
            <v/>
          </cell>
          <cell r="J2008">
            <v>3.63</v>
          </cell>
          <cell r="K2008">
            <v>0.14000000000000001</v>
          </cell>
          <cell r="L2008" t="str">
            <v>01-Dec-09</v>
          </cell>
          <cell r="M2008" t="str">
            <v>01-Sep-76</v>
          </cell>
          <cell r="N2008">
            <v>7</v>
          </cell>
          <cell r="O2008" t="str">
            <v>3400</v>
          </cell>
          <cell r="P2008" t="str">
            <v>3400</v>
          </cell>
          <cell r="Q2008" t="str">
            <v>01.007</v>
          </cell>
          <cell r="R2008" t="str">
            <v>01.007</v>
          </cell>
          <cell r="S2008" t="str">
            <v/>
          </cell>
        </row>
        <row r="2009">
          <cell r="B2009" t="str">
            <v/>
          </cell>
          <cell r="C2009" t="str">
            <v>3120215008627</v>
          </cell>
          <cell r="D2009" t="str">
            <v>Vũ Đình</v>
          </cell>
          <cell r="E2009" t="str">
            <v>Hiền</v>
          </cell>
          <cell r="F2009">
            <v>34</v>
          </cell>
          <cell r="G2009" t="str">
            <v>Nhà xuất bản Học viện Nông nghiệp</v>
          </cell>
          <cell r="H2009" t="str">
            <v>Nhà xuất bản Học viện Nông nghiệp</v>
          </cell>
          <cell r="I2009" t="str">
            <v>Nhân viên kỹ thuật</v>
          </cell>
          <cell r="J2009">
            <v>3.63</v>
          </cell>
          <cell r="K2009">
            <v>0.2</v>
          </cell>
          <cell r="L2009" t="str">
            <v>01-Dec-19</v>
          </cell>
          <cell r="M2009" t="str">
            <v>01-Jan-77</v>
          </cell>
          <cell r="N2009">
            <v>7</v>
          </cell>
          <cell r="O2009" t="str">
            <v>3400</v>
          </cell>
          <cell r="P2009" t="str">
            <v>3400</v>
          </cell>
          <cell r="Q2009" t="str">
            <v>01.007</v>
          </cell>
          <cell r="R2009" t="str">
            <v>01.007</v>
          </cell>
          <cell r="S2009" t="str">
            <v/>
          </cell>
        </row>
        <row r="2010">
          <cell r="B2010" t="str">
            <v/>
          </cell>
          <cell r="C2010" t="str">
            <v>3120215008640</v>
          </cell>
          <cell r="D2010" t="str">
            <v>Lưu Thị</v>
          </cell>
          <cell r="E2010" t="str">
            <v>Hải</v>
          </cell>
          <cell r="F2010">
            <v>34</v>
          </cell>
          <cell r="G2010" t="str">
            <v>Nhà xuất bản Học viện Nông nghiệp</v>
          </cell>
          <cell r="H2010" t="str">
            <v>Nhà xuất bản Học viện Nông nghiệp</v>
          </cell>
          <cell r="I2010" t="str">
            <v/>
          </cell>
          <cell r="J2010">
            <v>3.63</v>
          </cell>
          <cell r="K2010">
            <v>0.13</v>
          </cell>
          <cell r="L2010" t="str">
            <v>01-Dec-12</v>
          </cell>
          <cell r="M2010" t="str">
            <v>01-Jan-80</v>
          </cell>
          <cell r="N2010">
            <v>7</v>
          </cell>
          <cell r="O2010" t="str">
            <v>3400</v>
          </cell>
          <cell r="P2010" t="str">
            <v>3400</v>
          </cell>
          <cell r="Q2010" t="str">
            <v>01.007</v>
          </cell>
          <cell r="R2010" t="str">
            <v>01.007</v>
          </cell>
          <cell r="S2010" t="str">
            <v/>
          </cell>
        </row>
        <row r="2011">
          <cell r="B2011" t="str">
            <v/>
          </cell>
          <cell r="C2011" t="str">
            <v/>
          </cell>
          <cell r="D2011" t="str">
            <v>Vũ Quang</v>
          </cell>
          <cell r="E2011" t="str">
            <v>Vinh</v>
          </cell>
          <cell r="F2011">
            <v>34</v>
          </cell>
          <cell r="G2011" t="str">
            <v>Nhà xuất bản Học viện Nông nghiệp</v>
          </cell>
          <cell r="H2011" t="str">
            <v>Nhà xuất bản Học viện Nông nghiệp</v>
          </cell>
          <cell r="I2011" t="str">
            <v>Nhân viên kỹ thuật</v>
          </cell>
          <cell r="J2011">
            <v>1.83</v>
          </cell>
          <cell r="K2011">
            <v>0</v>
          </cell>
          <cell r="L2011" t="str">
            <v>01-Jan-16</v>
          </cell>
          <cell r="M2011" t="str">
            <v>01-Jan-13</v>
          </cell>
          <cell r="N2011">
            <v>7</v>
          </cell>
          <cell r="O2011" t="str">
            <v>3400</v>
          </cell>
          <cell r="P2011" t="str">
            <v>3400</v>
          </cell>
          <cell r="Q2011" t="str">
            <v>01.007</v>
          </cell>
          <cell r="R2011" t="str">
            <v>01.007</v>
          </cell>
          <cell r="S2011" t="str">
            <v/>
          </cell>
        </row>
        <row r="2012">
          <cell r="B2012" t="str">
            <v>MOI67</v>
          </cell>
          <cell r="C2012" t="str">
            <v>3120215008525</v>
          </cell>
          <cell r="D2012" t="str">
            <v>Trần Văn</v>
          </cell>
          <cell r="E2012" t="str">
            <v>Vũ</v>
          </cell>
          <cell r="F2012">
            <v>34</v>
          </cell>
          <cell r="G2012" t="str">
            <v>Nhà xuất bản Học viện Nông nghiệp</v>
          </cell>
          <cell r="H2012" t="str">
            <v>Nhà xuất bản Học viện Nông nghiệp</v>
          </cell>
          <cell r="I2012" t="str">
            <v/>
          </cell>
          <cell r="J2012">
            <v>5.76</v>
          </cell>
          <cell r="K2012">
            <v>0</v>
          </cell>
          <cell r="L2012" t="str">
            <v>01-Feb-11</v>
          </cell>
          <cell r="M2012" t="str">
            <v>01-Oct-78</v>
          </cell>
          <cell r="N2012">
            <v>4</v>
          </cell>
          <cell r="O2012" t="str">
            <v>3400</v>
          </cell>
          <cell r="P2012" t="str">
            <v>2600</v>
          </cell>
          <cell r="Q2012" t="str">
            <v>01.002</v>
          </cell>
          <cell r="R2012" t="str">
            <v>01.002</v>
          </cell>
          <cell r="S2012" t="str">
            <v>MOI67</v>
          </cell>
        </row>
        <row r="2013">
          <cell r="B2013" t="str">
            <v/>
          </cell>
          <cell r="C2013" t="str">
            <v>3120215006588</v>
          </cell>
          <cell r="D2013" t="str">
            <v>Trần Thị Tú</v>
          </cell>
          <cell r="E2013" t="str">
            <v>Oanh</v>
          </cell>
          <cell r="F2013">
            <v>34</v>
          </cell>
          <cell r="G2013" t="str">
            <v>Nhà xuất bản Học viện Nông nghiệp</v>
          </cell>
          <cell r="H2013" t="str">
            <v>Nhà xuất bản Học viện Nông nghiệp</v>
          </cell>
          <cell r="I2013" t="str">
            <v>Thạc sĩ, Chuyên viên chính</v>
          </cell>
          <cell r="J2013">
            <v>4.74</v>
          </cell>
          <cell r="K2013">
            <v>0</v>
          </cell>
          <cell r="L2013" t="str">
            <v>01-Aug-13</v>
          </cell>
          <cell r="M2013" t="str">
            <v>01-Aug-11</v>
          </cell>
          <cell r="N2013">
            <v>3</v>
          </cell>
          <cell r="O2013" t="str">
            <v>3400</v>
          </cell>
          <cell r="P2013" t="str">
            <v>3400</v>
          </cell>
          <cell r="Q2013" t="str">
            <v>01.002</v>
          </cell>
          <cell r="R2013" t="str">
            <v>01.002</v>
          </cell>
          <cell r="S2013" t="str">
            <v/>
          </cell>
        </row>
        <row r="2014">
          <cell r="B2014" t="str">
            <v/>
          </cell>
          <cell r="C2014" t="str">
            <v>3120215007870</v>
          </cell>
          <cell r="D2014" t="str">
            <v>Nguyễn Thu</v>
          </cell>
          <cell r="E2014" t="str">
            <v>Hằng</v>
          </cell>
          <cell r="F2014">
            <v>34</v>
          </cell>
          <cell r="G2014" t="str">
            <v>Nhà xuất bản Học viện Nông nghiệp</v>
          </cell>
          <cell r="H2014" t="str">
            <v>Nhà xuất bản Học viện Nông nghiệp</v>
          </cell>
          <cell r="I2014" t="str">
            <v>Thạc sĩ, Chuyên viên</v>
          </cell>
          <cell r="J2014">
            <v>3.66</v>
          </cell>
          <cell r="K2014">
            <v>0</v>
          </cell>
          <cell r="L2014" t="str">
            <v>01-Jun-19</v>
          </cell>
          <cell r="M2014" t="str">
            <v>01-Jun-09</v>
          </cell>
          <cell r="N2014">
            <v>3</v>
          </cell>
          <cell r="O2014" t="str">
            <v>3400</v>
          </cell>
          <cell r="P2014" t="str">
            <v>3400</v>
          </cell>
          <cell r="Q2014" t="str">
            <v>01.003</v>
          </cell>
          <cell r="R2014" t="str">
            <v>01.003</v>
          </cell>
          <cell r="S2014" t="str">
            <v/>
          </cell>
        </row>
        <row r="2015">
          <cell r="B2015" t="str">
            <v>TG569</v>
          </cell>
          <cell r="C2015" t="str">
            <v>3120215008735</v>
          </cell>
          <cell r="D2015" t="str">
            <v>Đỗ Lê</v>
          </cell>
          <cell r="E2015" t="str">
            <v>Anh</v>
          </cell>
          <cell r="F2015">
            <v>34</v>
          </cell>
          <cell r="G2015" t="str">
            <v>Nhà xuất bản Học viện Nông nghiệp</v>
          </cell>
          <cell r="H2015" t="str">
            <v>Nhà xuất bản Học viện Nông nghiệp</v>
          </cell>
          <cell r="I2015" t="str">
            <v>Thạc sĩ, Kỹ sư, Giám đốc Nhà Xuất bản</v>
          </cell>
          <cell r="J2015">
            <v>4.32</v>
          </cell>
          <cell r="K2015">
            <v>0</v>
          </cell>
          <cell r="L2015" t="str">
            <v>01-Jan-20</v>
          </cell>
          <cell r="M2015" t="str">
            <v>01-Jan-04</v>
          </cell>
          <cell r="N2015">
            <v>3</v>
          </cell>
          <cell r="O2015" t="str">
            <v>3400</v>
          </cell>
          <cell r="P2015" t="str">
            <v>3400</v>
          </cell>
          <cell r="Q2015" t="str">
            <v>13.095</v>
          </cell>
          <cell r="R2015" t="str">
            <v>13.095</v>
          </cell>
          <cell r="S2015" t="str">
            <v>TG569</v>
          </cell>
        </row>
        <row r="2016">
          <cell r="B2016" t="str">
            <v/>
          </cell>
          <cell r="C2016" t="str">
            <v>3120215008741</v>
          </cell>
          <cell r="D2016" t="str">
            <v>Nguyễn Hữu</v>
          </cell>
          <cell r="E2016" t="str">
            <v>Tuấn</v>
          </cell>
          <cell r="F2016">
            <v>34</v>
          </cell>
          <cell r="G2016" t="str">
            <v>Nhà xuất bản Học viện Nông nghiệp</v>
          </cell>
          <cell r="H2016" t="str">
            <v>Nhà xuất bản Học viện Nông nghiệp</v>
          </cell>
          <cell r="I2016" t="str">
            <v>Kỹ sư</v>
          </cell>
          <cell r="J2016">
            <v>3.99</v>
          </cell>
          <cell r="K2016">
            <v>0</v>
          </cell>
          <cell r="L2016" t="str">
            <v>01-May-19</v>
          </cell>
          <cell r="M2016" t="str">
            <v>01-May-05</v>
          </cell>
          <cell r="N2016">
            <v>4</v>
          </cell>
          <cell r="O2016" t="str">
            <v>3400</v>
          </cell>
          <cell r="P2016" t="str">
            <v>3400</v>
          </cell>
          <cell r="Q2016" t="str">
            <v>13.095</v>
          </cell>
          <cell r="R2016" t="str">
            <v>13.095</v>
          </cell>
          <cell r="S2016" t="str">
            <v/>
          </cell>
        </row>
        <row r="2017">
          <cell r="B2017" t="str">
            <v/>
          </cell>
          <cell r="C2017" t="str">
            <v>3120215008770</v>
          </cell>
          <cell r="D2017" t="str">
            <v>Dương Huy</v>
          </cell>
          <cell r="E2017" t="str">
            <v>Thanh</v>
          </cell>
          <cell r="F2017">
            <v>34</v>
          </cell>
          <cell r="G2017" t="str">
            <v>Nhà xuất bản Học viện Nông nghiệp</v>
          </cell>
          <cell r="H2017" t="str">
            <v>Nhà xuất bản Học viện Nông nghiệp</v>
          </cell>
          <cell r="I2017" t="str">
            <v>Kỹ sư</v>
          </cell>
          <cell r="J2017">
            <v>3.66</v>
          </cell>
          <cell r="K2017">
            <v>0</v>
          </cell>
          <cell r="L2017" t="str">
            <v>01-Aug-20</v>
          </cell>
          <cell r="M2017" t="str">
            <v>01-Aug-08</v>
          </cell>
          <cell r="N2017">
            <v>4</v>
          </cell>
          <cell r="O2017" t="str">
            <v>3400</v>
          </cell>
          <cell r="P2017" t="str">
            <v>3400</v>
          </cell>
          <cell r="Q2017" t="str">
            <v>13.095</v>
          </cell>
          <cell r="R2017" t="str">
            <v>V.05.02.07</v>
          </cell>
          <cell r="S2017" t="str">
            <v/>
          </cell>
        </row>
        <row r="2018">
          <cell r="B2018" t="str">
            <v/>
          </cell>
          <cell r="C2018" t="str">
            <v>3120215024176</v>
          </cell>
          <cell r="D2018" t="str">
            <v>Phạm Ngọc</v>
          </cell>
          <cell r="E2018" t="str">
            <v>Minh</v>
          </cell>
          <cell r="F2018">
            <v>34</v>
          </cell>
          <cell r="G2018" t="str">
            <v>Nhà xuất bản Học viện Nông nghiệp</v>
          </cell>
          <cell r="H2018" t="str">
            <v>Nhà xuất bản Học viện Nông nghiệp</v>
          </cell>
          <cell r="I2018" t="str">
            <v/>
          </cell>
          <cell r="J2018">
            <v>2.34</v>
          </cell>
          <cell r="K2018">
            <v>0</v>
          </cell>
          <cell r="L2018" t="str">
            <v>01-Mar-09</v>
          </cell>
          <cell r="M2018" t="str">
            <v>01-Jun-10</v>
          </cell>
          <cell r="N2018">
            <v>3</v>
          </cell>
          <cell r="O2018" t="str">
            <v>3400</v>
          </cell>
          <cell r="P2018" t="str">
            <v>3400</v>
          </cell>
          <cell r="Q2018" t="str">
            <v>01.003</v>
          </cell>
          <cell r="R2018" t="str">
            <v>01.003</v>
          </cell>
          <cell r="S2018" t="str">
            <v/>
          </cell>
        </row>
        <row r="2019">
          <cell r="B2019" t="str">
            <v/>
          </cell>
          <cell r="C2019" t="str">
            <v>3120215029446</v>
          </cell>
          <cell r="D2019" t="str">
            <v>Hà Thị Phương</v>
          </cell>
          <cell r="E2019" t="str">
            <v>Mai</v>
          </cell>
          <cell r="F2019">
            <v>34</v>
          </cell>
          <cell r="G2019" t="str">
            <v>Nhà xuất bản Học viện Nông nghiệp</v>
          </cell>
          <cell r="H2019" t="str">
            <v>Nhà xuất bản Học viện Nông nghiệp</v>
          </cell>
          <cell r="I2019" t="str">
            <v>Kỹ sư</v>
          </cell>
          <cell r="J2019">
            <v>3</v>
          </cell>
          <cell r="K2019">
            <v>0</v>
          </cell>
          <cell r="L2019" t="str">
            <v>01-Feb-20</v>
          </cell>
          <cell r="M2019" t="str">
            <v>01-Feb-15</v>
          </cell>
          <cell r="N2019">
            <v>4</v>
          </cell>
          <cell r="O2019" t="str">
            <v>3400</v>
          </cell>
          <cell r="P2019" t="str">
            <v>3400</v>
          </cell>
          <cell r="Q2019" t="str">
            <v>13.095</v>
          </cell>
          <cell r="R2019" t="str">
            <v>13.095</v>
          </cell>
          <cell r="S2019" t="str">
            <v/>
          </cell>
        </row>
        <row r="2020">
          <cell r="B2020" t="str">
            <v/>
          </cell>
          <cell r="C2020" t="str">
            <v/>
          </cell>
          <cell r="D2020" t="str">
            <v>Lê Thị Lan</v>
          </cell>
          <cell r="E2020" t="str">
            <v>Anh</v>
          </cell>
          <cell r="F2020">
            <v>34</v>
          </cell>
          <cell r="G2020" t="str">
            <v>Nhà xuất bản Học viện Nông nghiệp</v>
          </cell>
          <cell r="H2020" t="str">
            <v>Nhà xuất bản Học viện Nông nghiệp</v>
          </cell>
          <cell r="I2020" t="str">
            <v/>
          </cell>
          <cell r="J2020">
            <v>1.99</v>
          </cell>
          <cell r="K2020">
            <v>0</v>
          </cell>
          <cell r="L2020" t="str">
            <v>01-Mar-11</v>
          </cell>
          <cell r="M2020" t="str">
            <v>01-Mar-10</v>
          </cell>
          <cell r="N2020">
            <v>4</v>
          </cell>
          <cell r="O2020" t="str">
            <v>3400</v>
          </cell>
          <cell r="P2020" t="str">
            <v>3400</v>
          </cell>
          <cell r="Q2020" t="str">
            <v>06.031</v>
          </cell>
          <cell r="R2020" t="str">
            <v>06.031</v>
          </cell>
          <cell r="S2020" t="str">
            <v/>
          </cell>
        </row>
        <row r="2021">
          <cell r="B2021" t="str">
            <v/>
          </cell>
          <cell r="C2021" t="str">
            <v>3120215040461</v>
          </cell>
          <cell r="D2021" t="str">
            <v>Nguyễn Thị Thanh</v>
          </cell>
          <cell r="E2021" t="str">
            <v>Tuấn</v>
          </cell>
          <cell r="F2021">
            <v>34</v>
          </cell>
          <cell r="G2021" t="str">
            <v>Nhà xuất bản Học viện Nông nghiệp</v>
          </cell>
          <cell r="H2021" t="str">
            <v>Nhà xuất bản Học viện Nông nghiệp</v>
          </cell>
          <cell r="I2021" t="str">
            <v>Thạc sĩ, Kế toán viên</v>
          </cell>
          <cell r="J2021">
            <v>3</v>
          </cell>
          <cell r="K2021">
            <v>0</v>
          </cell>
          <cell r="L2021" t="str">
            <v>01-Jan-20</v>
          </cell>
          <cell r="M2021" t="str">
            <v>01-Jan-14</v>
          </cell>
          <cell r="N2021">
            <v>3</v>
          </cell>
          <cell r="O2021" t="str">
            <v>3400</v>
          </cell>
          <cell r="P2021" t="str">
            <v>3400</v>
          </cell>
          <cell r="Q2021" t="str">
            <v>06.031</v>
          </cell>
          <cell r="R2021" t="str">
            <v>06.031</v>
          </cell>
          <cell r="S2021" t="str">
            <v/>
          </cell>
        </row>
        <row r="2022">
          <cell r="B2022" t="str">
            <v/>
          </cell>
          <cell r="C2022" t="str">
            <v>3120215040297</v>
          </cell>
          <cell r="D2022" t="str">
            <v>Trần Thị Hoài</v>
          </cell>
          <cell r="E2022" t="str">
            <v>Anh</v>
          </cell>
          <cell r="F2022">
            <v>34</v>
          </cell>
          <cell r="G2022" t="str">
            <v>Nhà xuất bản Học viện Nông nghiệp</v>
          </cell>
          <cell r="H2022" t="str">
            <v>Nhà xuất bản Học viện Nông nghiệp</v>
          </cell>
          <cell r="I2022" t="str">
            <v>Thạc sĩ, Biên tập viên</v>
          </cell>
          <cell r="J2022">
            <v>3.66</v>
          </cell>
          <cell r="K2022">
            <v>0</v>
          </cell>
          <cell r="L2022" t="str">
            <v>01-Jan-21</v>
          </cell>
          <cell r="M2022" t="str">
            <v>01-Jan-13</v>
          </cell>
          <cell r="N2022">
            <v>3</v>
          </cell>
          <cell r="O2022" t="str">
            <v>3400</v>
          </cell>
          <cell r="P2022" t="str">
            <v>3400</v>
          </cell>
          <cell r="Q2022" t="str">
            <v>17.141</v>
          </cell>
          <cell r="R2022" t="str">
            <v>V.11.01.03</v>
          </cell>
          <cell r="S2022" t="str">
            <v/>
          </cell>
        </row>
        <row r="2023">
          <cell r="B2023" t="str">
            <v/>
          </cell>
          <cell r="C2023" t="str">
            <v>3120215042270</v>
          </cell>
          <cell r="D2023" t="str">
            <v>Trần Đức</v>
          </cell>
          <cell r="E2023" t="str">
            <v>Huy</v>
          </cell>
          <cell r="F2023">
            <v>34</v>
          </cell>
          <cell r="G2023" t="str">
            <v>Nhà xuất bản Học viện Nông nghiệp</v>
          </cell>
          <cell r="H2023" t="str">
            <v>Nhà xuất bản Học viện Nông nghiệp</v>
          </cell>
          <cell r="I2023" t="str">
            <v>Thạc sĩ, Biên tập viên</v>
          </cell>
          <cell r="J2023">
            <v>2.34</v>
          </cell>
          <cell r="K2023">
            <v>0</v>
          </cell>
          <cell r="L2023" t="str">
            <v>01-Jan-14</v>
          </cell>
          <cell r="M2023" t="str">
            <v>01-Jan-14</v>
          </cell>
          <cell r="N2023">
            <v>3</v>
          </cell>
          <cell r="O2023" t="str">
            <v>3400</v>
          </cell>
          <cell r="P2023" t="str">
            <v>3400</v>
          </cell>
          <cell r="Q2023" t="str">
            <v>17.141</v>
          </cell>
          <cell r="R2023" t="str">
            <v>17.141</v>
          </cell>
          <cell r="S2023" t="str">
            <v/>
          </cell>
        </row>
        <row r="2024">
          <cell r="B2024" t="str">
            <v/>
          </cell>
          <cell r="C2024" t="str">
            <v>3120215040058</v>
          </cell>
          <cell r="D2024" t="str">
            <v>Lưu Văn</v>
          </cell>
          <cell r="E2024" t="str">
            <v>Huy</v>
          </cell>
          <cell r="F2024">
            <v>34</v>
          </cell>
          <cell r="G2024" t="str">
            <v>Nhà xuất bản Học viện Nông nghiệp</v>
          </cell>
          <cell r="H2024" t="str">
            <v>Nhà xuất bản Học viện Nông nghiệp</v>
          </cell>
          <cell r="I2024" t="str">
            <v>Thạc sĩ, Biên tập viên</v>
          </cell>
          <cell r="J2024">
            <v>3</v>
          </cell>
          <cell r="K2024">
            <v>0</v>
          </cell>
          <cell r="L2024" t="str">
            <v>01-Jan-20</v>
          </cell>
          <cell r="M2024" t="str">
            <v>01-Jan-14</v>
          </cell>
          <cell r="N2024">
            <v>3</v>
          </cell>
          <cell r="O2024" t="str">
            <v>3400</v>
          </cell>
          <cell r="P2024" t="str">
            <v>3400</v>
          </cell>
          <cell r="Q2024" t="str">
            <v>17.141</v>
          </cell>
          <cell r="R2024" t="str">
            <v>V.11.01.03</v>
          </cell>
          <cell r="S2024" t="str">
            <v/>
          </cell>
        </row>
        <row r="2025">
          <cell r="B2025" t="str">
            <v/>
          </cell>
          <cell r="C2025" t="str">
            <v>3120215039899</v>
          </cell>
          <cell r="D2025" t="str">
            <v>Đinh Thế</v>
          </cell>
          <cell r="E2025" t="str">
            <v>Duy</v>
          </cell>
          <cell r="F2025">
            <v>34</v>
          </cell>
          <cell r="G2025" t="str">
            <v>Nhà xuất bản Học viện Nông nghiệp</v>
          </cell>
          <cell r="H2025" t="str">
            <v>Nhà xuất bản Học viện Nông nghiệp</v>
          </cell>
          <cell r="I2025" t="str">
            <v>Thạc sĩ, Kỹ sư</v>
          </cell>
          <cell r="J2025">
            <v>3</v>
          </cell>
          <cell r="K2025">
            <v>0</v>
          </cell>
          <cell r="L2025" t="str">
            <v>01-Jan-20</v>
          </cell>
          <cell r="M2025" t="str">
            <v>01-Jan-14</v>
          </cell>
          <cell r="N2025">
            <v>3</v>
          </cell>
          <cell r="O2025" t="str">
            <v>3400</v>
          </cell>
          <cell r="P2025" t="str">
            <v>3400</v>
          </cell>
          <cell r="Q2025" t="str">
            <v>13.095</v>
          </cell>
          <cell r="R2025" t="str">
            <v>V.05.02.07</v>
          </cell>
          <cell r="S2025" t="str">
            <v/>
          </cell>
        </row>
        <row r="2026">
          <cell r="B2026" t="str">
            <v/>
          </cell>
          <cell r="C2026" t="str">
            <v>3120215045833</v>
          </cell>
          <cell r="D2026" t="str">
            <v>Lê Thị Kim</v>
          </cell>
          <cell r="E2026" t="str">
            <v>Dung</v>
          </cell>
          <cell r="F2026">
            <v>34</v>
          </cell>
          <cell r="G2026" t="str">
            <v>Nhà xuất bản Học viện Nông nghiệp</v>
          </cell>
          <cell r="H2026" t="str">
            <v>Nhà xuất bản Học viện Nông nghiệp</v>
          </cell>
          <cell r="I2026" t="str">
            <v>Biên tập viên</v>
          </cell>
          <cell r="J2026">
            <v>2.67</v>
          </cell>
          <cell r="K2026">
            <v>0</v>
          </cell>
          <cell r="L2026" t="str">
            <v>01-Jan-19</v>
          </cell>
          <cell r="M2026" t="str">
            <v>01-Jan-16</v>
          </cell>
          <cell r="N2026">
            <v>4</v>
          </cell>
          <cell r="O2026" t="str">
            <v>3400</v>
          </cell>
          <cell r="P2026" t="str">
            <v>3400</v>
          </cell>
          <cell r="Q2026" t="str">
            <v>17.141</v>
          </cell>
          <cell r="R2026" t="str">
            <v>V.11.01.03</v>
          </cell>
          <cell r="S2026" t="str">
            <v/>
          </cell>
        </row>
        <row r="2027">
          <cell r="B2027" t="str">
            <v/>
          </cell>
          <cell r="C2027" t="str">
            <v>3120215048802</v>
          </cell>
          <cell r="D2027" t="str">
            <v>Bùi Tùng</v>
          </cell>
          <cell r="E2027" t="str">
            <v>Lâm</v>
          </cell>
          <cell r="F2027">
            <v>34</v>
          </cell>
          <cell r="G2027" t="str">
            <v>Nhà xuất bản Học viện Nông nghiệp</v>
          </cell>
          <cell r="H2027" t="str">
            <v>Nhà xuất bản Học viện Nông nghiệp</v>
          </cell>
          <cell r="I2027" t="str">
            <v>Thạc sĩ, Biên tập viên</v>
          </cell>
          <cell r="J2027">
            <v>2.67</v>
          </cell>
          <cell r="K2027">
            <v>0</v>
          </cell>
          <cell r="L2027" t="str">
            <v>01-Mar-17</v>
          </cell>
          <cell r="M2027" t="str">
            <v>01-Jan-15</v>
          </cell>
          <cell r="N2027">
            <v>3</v>
          </cell>
          <cell r="O2027" t="str">
            <v>3400</v>
          </cell>
          <cell r="P2027" t="str">
            <v>3400</v>
          </cell>
          <cell r="Q2027" t="str">
            <v>17.141</v>
          </cell>
          <cell r="R2027" t="str">
            <v>V.11.01.03</v>
          </cell>
          <cell r="S2027" t="str">
            <v/>
          </cell>
        </row>
        <row r="2028">
          <cell r="B2028" t="str">
            <v/>
          </cell>
          <cell r="C2028" t="str">
            <v>3120215048746</v>
          </cell>
          <cell r="D2028" t="str">
            <v>Phạm Diệu</v>
          </cell>
          <cell r="E2028" t="str">
            <v>Linh</v>
          </cell>
          <cell r="F2028">
            <v>34</v>
          </cell>
          <cell r="G2028" t="str">
            <v>Nhà xuất bản Học viện Nông nghiệp</v>
          </cell>
          <cell r="H2028" t="str">
            <v>Nhà xuất bản Học viện Nông nghiệp</v>
          </cell>
          <cell r="I2028" t="str">
            <v>Biên tập viên</v>
          </cell>
          <cell r="J2028">
            <v>2.34</v>
          </cell>
          <cell r="K2028">
            <v>0</v>
          </cell>
          <cell r="L2028" t="str">
            <v>01-Jan-16</v>
          </cell>
          <cell r="M2028" t="str">
            <v>01-Jan-16</v>
          </cell>
          <cell r="N2028">
            <v>4</v>
          </cell>
          <cell r="O2028" t="str">
            <v>3400</v>
          </cell>
          <cell r="P2028" t="str">
            <v>3400</v>
          </cell>
          <cell r="Q2028" t="str">
            <v>17.141</v>
          </cell>
          <cell r="R2028" t="str">
            <v>17.141</v>
          </cell>
          <cell r="S2028" t="str">
            <v/>
          </cell>
        </row>
        <row r="2029">
          <cell r="B2029" t="str">
            <v/>
          </cell>
          <cell r="C2029" t="str">
            <v>3120215057412</v>
          </cell>
          <cell r="D2029" t="str">
            <v>Trần Thị Kim</v>
          </cell>
          <cell r="E2029" t="str">
            <v>Anh</v>
          </cell>
          <cell r="F2029">
            <v>34</v>
          </cell>
          <cell r="G2029" t="str">
            <v>Nhà xuất bản Học viện Nông nghiệp</v>
          </cell>
          <cell r="H2029" t="str">
            <v>Nhà xuất bản Học viện Nông nghiệp</v>
          </cell>
          <cell r="I2029" t="str">
            <v>Kỹ thuật viên</v>
          </cell>
          <cell r="J2029">
            <v>1.86</v>
          </cell>
          <cell r="K2029">
            <v>0</v>
          </cell>
          <cell r="L2029" t="str">
            <v>01-Jan-20</v>
          </cell>
          <cell r="M2029" t="str">
            <v>01-Jan-20</v>
          </cell>
          <cell r="N2029">
            <v>5</v>
          </cell>
          <cell r="O2029" t="str">
            <v>3400</v>
          </cell>
          <cell r="P2029" t="str">
            <v>3400</v>
          </cell>
          <cell r="Q2029" t="str">
            <v>13.096</v>
          </cell>
          <cell r="R2029" t="str">
            <v>13.096</v>
          </cell>
          <cell r="S2029" t="str">
            <v/>
          </cell>
        </row>
        <row r="2030">
          <cell r="B2030" t="str">
            <v/>
          </cell>
          <cell r="C2030" t="str">
            <v/>
          </cell>
          <cell r="D2030" t="str">
            <v>Phạm Thị</v>
          </cell>
          <cell r="E2030" t="str">
            <v>Lan</v>
          </cell>
          <cell r="F2030">
            <v>34</v>
          </cell>
          <cell r="G2030" t="str">
            <v>Nhà xuất bản Học viện Nông nghiệp</v>
          </cell>
          <cell r="H2030" t="str">
            <v>Nhà xuất bản Học viện Nông nghiệp</v>
          </cell>
          <cell r="I2030" t="str">
            <v>Biên tập viên</v>
          </cell>
          <cell r="J2030">
            <v>1.9890000000000001</v>
          </cell>
          <cell r="K2030">
            <v>0</v>
          </cell>
          <cell r="L2030" t="str">
            <v>01-Jun-22</v>
          </cell>
          <cell r="M2030" t="str">
            <v>01-Jun-22</v>
          </cell>
          <cell r="N2030">
            <v>4</v>
          </cell>
          <cell r="O2030" t="str">
            <v>3400</v>
          </cell>
          <cell r="P2030" t="str">
            <v>3400</v>
          </cell>
          <cell r="Q2030" t="str">
            <v>17.141</v>
          </cell>
          <cell r="R2030" t="str">
            <v>V.11.01.03</v>
          </cell>
          <cell r="S2030" t="str">
            <v/>
          </cell>
        </row>
        <row r="2031">
          <cell r="B2031" t="str">
            <v/>
          </cell>
          <cell r="C2031" t="str">
            <v>3120215056200</v>
          </cell>
          <cell r="D2031" t="str">
            <v>Nguyễn Thị</v>
          </cell>
          <cell r="E2031" t="str">
            <v>Thủy</v>
          </cell>
          <cell r="F2031">
            <v>34</v>
          </cell>
          <cell r="G2031" t="str">
            <v>Nhà xuất bản Học viện Nông nghiệp</v>
          </cell>
          <cell r="H2031" t="str">
            <v>Nhà xuất bản Học viện Nông nghiệp</v>
          </cell>
          <cell r="I2031" t="str">
            <v>Biên tập viên</v>
          </cell>
          <cell r="J2031">
            <v>2.34</v>
          </cell>
          <cell r="K2031">
            <v>0</v>
          </cell>
          <cell r="L2031" t="str">
            <v>01-Feb-19</v>
          </cell>
          <cell r="M2031" t="str">
            <v>01-Feb-19</v>
          </cell>
          <cell r="N2031">
            <v>4</v>
          </cell>
          <cell r="O2031" t="str">
            <v>3400</v>
          </cell>
          <cell r="P2031" t="str">
            <v>3400</v>
          </cell>
          <cell r="Q2031" t="str">
            <v>17.141</v>
          </cell>
          <cell r="R2031" t="str">
            <v>17.141</v>
          </cell>
          <cell r="S2031" t="str">
            <v/>
          </cell>
        </row>
        <row r="2032">
          <cell r="B2032" t="str">
            <v/>
          </cell>
          <cell r="C2032" t="str">
            <v>3120205113343</v>
          </cell>
          <cell r="D2032" t="str">
            <v>Chu Tuấn</v>
          </cell>
          <cell r="E2032" t="str">
            <v>Anh</v>
          </cell>
          <cell r="F2032">
            <v>34</v>
          </cell>
          <cell r="G2032" t="str">
            <v>Nhà xuất bản Học viện Nông nghiệp</v>
          </cell>
          <cell r="H2032" t="str">
            <v>Nhà xuất bản Học viện Nông nghiệp</v>
          </cell>
          <cell r="I2032" t="str">
            <v>Biên tập viên</v>
          </cell>
          <cell r="J2032">
            <v>1.9890000000000001</v>
          </cell>
          <cell r="K2032">
            <v>0</v>
          </cell>
          <cell r="L2032" t="str">
            <v>03-Jun-21</v>
          </cell>
          <cell r="M2032" t="str">
            <v>01-Jun-19</v>
          </cell>
          <cell r="N2032">
            <v>4</v>
          </cell>
          <cell r="O2032" t="str">
            <v>3400</v>
          </cell>
          <cell r="P2032" t="str">
            <v>3400</v>
          </cell>
          <cell r="Q2032" t="str">
            <v>17.141</v>
          </cell>
          <cell r="R2032" t="str">
            <v>V.11.01.03</v>
          </cell>
          <cell r="S2032" t="str">
            <v/>
          </cell>
        </row>
        <row r="2033">
          <cell r="B2033" t="str">
            <v/>
          </cell>
          <cell r="C2033" t="str">
            <v>3120205130704</v>
          </cell>
          <cell r="D2033" t="str">
            <v>Trần Tú</v>
          </cell>
          <cell r="E2033" t="str">
            <v>Anh</v>
          </cell>
          <cell r="F2033">
            <v>34</v>
          </cell>
          <cell r="G2033" t="str">
            <v>Nhà xuất bản Học viện Nông nghiệp</v>
          </cell>
          <cell r="H2033" t="str">
            <v>Nhà xuất bản Học viện Nông nghiệp</v>
          </cell>
          <cell r="I2033" t="str">
            <v>Biên tập viên</v>
          </cell>
          <cell r="J2033">
            <v>1.9890000000000001</v>
          </cell>
          <cell r="K2033">
            <v>0</v>
          </cell>
          <cell r="L2033" t="str">
            <v>03-Jun-21</v>
          </cell>
          <cell r="M2033" t="str">
            <v>03-Jun-21</v>
          </cell>
          <cell r="N2033">
            <v>4</v>
          </cell>
          <cell r="O2033" t="str">
            <v>3400</v>
          </cell>
          <cell r="P2033" t="str">
            <v>3400</v>
          </cell>
          <cell r="Q2033" t="str">
            <v>17.141</v>
          </cell>
          <cell r="R2033" t="str">
            <v>V.11.01.03</v>
          </cell>
          <cell r="S2033" t="str">
            <v/>
          </cell>
        </row>
        <row r="2034">
          <cell r="B2034" t="str">
            <v/>
          </cell>
          <cell r="C2034" t="str">
            <v>3120205123006</v>
          </cell>
          <cell r="D2034" t="str">
            <v>Nguyễn Việt</v>
          </cell>
          <cell r="E2034" t="str">
            <v>Dũng</v>
          </cell>
          <cell r="F2034">
            <v>34</v>
          </cell>
          <cell r="G2034" t="str">
            <v>Nhà xuất bản Học viện Nông nghiệp</v>
          </cell>
          <cell r="H2034" t="str">
            <v>Nhà xuất bản Học viện Nông nghiệp</v>
          </cell>
          <cell r="I2034" t="str">
            <v>Kỹ sư</v>
          </cell>
          <cell r="J2034">
            <v>1.9890000000000001</v>
          </cell>
          <cell r="K2034">
            <v>0</v>
          </cell>
          <cell r="L2034" t="str">
            <v>01-Mar-21</v>
          </cell>
          <cell r="M2034" t="str">
            <v>01-Mar-21</v>
          </cell>
          <cell r="N2034">
            <v>4</v>
          </cell>
          <cell r="O2034" t="str">
            <v>3400</v>
          </cell>
          <cell r="P2034" t="str">
            <v>3400</v>
          </cell>
          <cell r="Q2034" t="str">
            <v>13.095</v>
          </cell>
          <cell r="R2034" t="str">
            <v>V.05.02.07</v>
          </cell>
          <cell r="S2034" t="str">
            <v/>
          </cell>
        </row>
        <row r="2035">
          <cell r="B2035" t="str">
            <v/>
          </cell>
          <cell r="C2035" t="str">
            <v/>
          </cell>
          <cell r="D2035" t="str">
            <v>Đặng Thị</v>
          </cell>
          <cell r="E2035" t="str">
            <v>Kim</v>
          </cell>
          <cell r="F2035">
            <v>35</v>
          </cell>
          <cell r="G2035" t="str">
            <v>Trạm Y tế</v>
          </cell>
          <cell r="H2035" t="str">
            <v>Trạm Y tế</v>
          </cell>
          <cell r="I2035" t="str">
            <v/>
          </cell>
          <cell r="J2035">
            <v>2.88</v>
          </cell>
          <cell r="K2035">
            <v>0</v>
          </cell>
          <cell r="L2035" t="str">
            <v>01-Jan-00</v>
          </cell>
          <cell r="M2035" t="str">
            <v>01-Jan-08</v>
          </cell>
          <cell r="N2035">
            <v>6</v>
          </cell>
          <cell r="O2035" t="str">
            <v>3500</v>
          </cell>
          <cell r="P2035" t="str">
            <v>3500</v>
          </cell>
          <cell r="Q2035" t="str">
            <v>16.122</v>
          </cell>
          <cell r="R2035" t="str">
            <v>16.122</v>
          </cell>
          <cell r="S2035" t="str">
            <v/>
          </cell>
        </row>
        <row r="2036">
          <cell r="B2036" t="str">
            <v/>
          </cell>
          <cell r="C2036" t="str">
            <v/>
          </cell>
          <cell r="D2036" t="str">
            <v>Đặng Thị Kim</v>
          </cell>
          <cell r="E2036" t="str">
            <v>Thoa</v>
          </cell>
          <cell r="F2036">
            <v>35</v>
          </cell>
          <cell r="G2036" t="str">
            <v>Trạm Y tế</v>
          </cell>
          <cell r="H2036" t="str">
            <v>Trạm Y tế</v>
          </cell>
          <cell r="I2036" t="str">
            <v/>
          </cell>
          <cell r="J2036">
            <v>2.88</v>
          </cell>
          <cell r="K2036">
            <v>0</v>
          </cell>
          <cell r="L2036" t="str">
            <v>01-Feb-01</v>
          </cell>
          <cell r="M2036" t="str">
            <v>01-Jan-08</v>
          </cell>
          <cell r="N2036">
            <v>6</v>
          </cell>
          <cell r="O2036" t="str">
            <v>3500</v>
          </cell>
          <cell r="P2036" t="str">
            <v>3500</v>
          </cell>
          <cell r="Q2036" t="str">
            <v>16.122</v>
          </cell>
          <cell r="R2036" t="str">
            <v>16.122</v>
          </cell>
          <cell r="S2036" t="str">
            <v/>
          </cell>
        </row>
        <row r="2037">
          <cell r="B2037" t="str">
            <v/>
          </cell>
          <cell r="C2037" t="str">
            <v/>
          </cell>
          <cell r="D2037" t="str">
            <v>Tô Thị</v>
          </cell>
          <cell r="E2037" t="str">
            <v>Thược</v>
          </cell>
          <cell r="F2037">
            <v>35</v>
          </cell>
          <cell r="G2037" t="str">
            <v>Trạm Y tế</v>
          </cell>
          <cell r="H2037" t="str">
            <v>Trạm Y tế</v>
          </cell>
          <cell r="I2037" t="str">
            <v/>
          </cell>
          <cell r="J2037">
            <v>2.88</v>
          </cell>
          <cell r="K2037">
            <v>0</v>
          </cell>
          <cell r="L2037" t="str">
            <v>01-Jan-00</v>
          </cell>
          <cell r="M2037" t="str">
            <v>01-Jan-08</v>
          </cell>
          <cell r="N2037">
            <v>6</v>
          </cell>
          <cell r="O2037" t="str">
            <v>3500</v>
          </cell>
          <cell r="P2037" t="str">
            <v>3500</v>
          </cell>
          <cell r="Q2037" t="str">
            <v>16.122</v>
          </cell>
          <cell r="R2037" t="str">
            <v>16.122</v>
          </cell>
          <cell r="S2037" t="str">
            <v/>
          </cell>
        </row>
        <row r="2038">
          <cell r="B2038" t="str">
            <v/>
          </cell>
          <cell r="C2038" t="str">
            <v/>
          </cell>
          <cell r="D2038" t="str">
            <v>Phan Thị Minh</v>
          </cell>
          <cell r="E2038" t="str">
            <v>Nguyệt</v>
          </cell>
          <cell r="F2038">
            <v>35</v>
          </cell>
          <cell r="G2038" t="str">
            <v>Trạm Y tế</v>
          </cell>
          <cell r="H2038" t="str">
            <v>Trạm Y tế</v>
          </cell>
          <cell r="I2038" t="str">
            <v/>
          </cell>
          <cell r="J2038">
            <v>4.0599999999999996</v>
          </cell>
          <cell r="K2038">
            <v>0.11</v>
          </cell>
          <cell r="L2038" t="str">
            <v>01-Nov-05</v>
          </cell>
          <cell r="M2038" t="str">
            <v>01-Apr-76</v>
          </cell>
          <cell r="N2038">
            <v>6</v>
          </cell>
          <cell r="O2038" t="str">
            <v>3500</v>
          </cell>
          <cell r="P2038" t="str">
            <v>3500</v>
          </cell>
          <cell r="Q2038" t="str">
            <v>16.119</v>
          </cell>
          <cell r="R2038" t="str">
            <v>16.119</v>
          </cell>
          <cell r="S2038" t="str">
            <v/>
          </cell>
        </row>
        <row r="2039">
          <cell r="B2039" t="str">
            <v/>
          </cell>
          <cell r="C2039" t="str">
            <v>3120215008288</v>
          </cell>
          <cell r="D2039" t="str">
            <v>Bùi Thị Kim</v>
          </cell>
          <cell r="E2039" t="str">
            <v>Ninh</v>
          </cell>
          <cell r="F2039">
            <v>35</v>
          </cell>
          <cell r="G2039" t="str">
            <v>Trạm Y tế</v>
          </cell>
          <cell r="H2039" t="str">
            <v>Trạm Y tế</v>
          </cell>
          <cell r="I2039" t="str">
            <v/>
          </cell>
          <cell r="J2039">
            <v>4.0599999999999996</v>
          </cell>
          <cell r="K2039">
            <v>0.05</v>
          </cell>
          <cell r="L2039" t="str">
            <v>01-Dec-09</v>
          </cell>
          <cell r="M2039" t="str">
            <v>01-Nov-84</v>
          </cell>
          <cell r="N2039">
            <v>6</v>
          </cell>
          <cell r="O2039" t="str">
            <v>3500</v>
          </cell>
          <cell r="P2039" t="str">
            <v>3500</v>
          </cell>
          <cell r="Q2039" t="str">
            <v>16b.121</v>
          </cell>
          <cell r="R2039" t="str">
            <v>16b.121</v>
          </cell>
          <cell r="S2039" t="str">
            <v/>
          </cell>
        </row>
        <row r="2040">
          <cell r="B2040" t="str">
            <v/>
          </cell>
          <cell r="C2040" t="str">
            <v>3120215008315</v>
          </cell>
          <cell r="D2040" t="str">
            <v>Nguyễn Thị</v>
          </cell>
          <cell r="E2040" t="str">
            <v>Ngọt</v>
          </cell>
          <cell r="F2040">
            <v>35</v>
          </cell>
          <cell r="G2040" t="str">
            <v>Trạm Y tế</v>
          </cell>
          <cell r="H2040" t="str">
            <v>Trạm Y tế</v>
          </cell>
          <cell r="I2040" t="str">
            <v/>
          </cell>
          <cell r="J2040">
            <v>3.63</v>
          </cell>
          <cell r="K2040">
            <v>0.11</v>
          </cell>
          <cell r="L2040" t="str">
            <v>01-Dec-10</v>
          </cell>
          <cell r="M2040" t="str">
            <v>01-Nov-82</v>
          </cell>
          <cell r="N2040">
            <v>7</v>
          </cell>
          <cell r="O2040" t="str">
            <v>3500</v>
          </cell>
          <cell r="P2040" t="str">
            <v>3500</v>
          </cell>
          <cell r="Q2040" t="str">
            <v>01.007</v>
          </cell>
          <cell r="R2040" t="str">
            <v>01.007</v>
          </cell>
          <cell r="S2040" t="str">
            <v/>
          </cell>
        </row>
        <row r="2041">
          <cell r="B2041" t="str">
            <v/>
          </cell>
          <cell r="C2041" t="str">
            <v>3120215008321</v>
          </cell>
          <cell r="D2041" t="str">
            <v>Trần Thị Yên</v>
          </cell>
          <cell r="E2041" t="str">
            <v>Thái</v>
          </cell>
          <cell r="F2041">
            <v>35</v>
          </cell>
          <cell r="G2041" t="str">
            <v>Trạm Y tế</v>
          </cell>
          <cell r="H2041" t="str">
            <v>Trạm Y tế</v>
          </cell>
          <cell r="I2041" t="str">
            <v>Điều dưỡng trung cấp</v>
          </cell>
          <cell r="J2041">
            <v>3.86</v>
          </cell>
          <cell r="K2041">
            <v>0</v>
          </cell>
          <cell r="L2041" t="str">
            <v>01-Nov-21</v>
          </cell>
          <cell r="M2041" t="str">
            <v>01-Nov-01</v>
          </cell>
          <cell r="N2041">
            <v>6</v>
          </cell>
          <cell r="O2041" t="str">
            <v>3500</v>
          </cell>
          <cell r="P2041" t="str">
            <v>3500</v>
          </cell>
          <cell r="Q2041" t="str">
            <v>16b.121</v>
          </cell>
          <cell r="R2041" t="str">
            <v>V.08.05.13</v>
          </cell>
          <cell r="S2041" t="str">
            <v/>
          </cell>
        </row>
        <row r="2042">
          <cell r="B2042" t="str">
            <v/>
          </cell>
          <cell r="C2042" t="str">
            <v>3120215008338</v>
          </cell>
          <cell r="D2042" t="str">
            <v>Nguyễn Thị Như</v>
          </cell>
          <cell r="E2042" t="str">
            <v>Hoa</v>
          </cell>
          <cell r="F2042">
            <v>35</v>
          </cell>
          <cell r="G2042" t="str">
            <v>Trạm Y tế</v>
          </cell>
          <cell r="H2042" t="str">
            <v>Trạm Y tế</v>
          </cell>
          <cell r="I2042" t="str">
            <v>Dược sỹ trung cấp</v>
          </cell>
          <cell r="J2042">
            <v>3.66</v>
          </cell>
          <cell r="K2042">
            <v>0</v>
          </cell>
          <cell r="L2042" t="str">
            <v>01-Jan-21</v>
          </cell>
          <cell r="M2042" t="str">
            <v>01-Jan-03</v>
          </cell>
          <cell r="N2042">
            <v>5</v>
          </cell>
          <cell r="O2042" t="str">
            <v>3500</v>
          </cell>
          <cell r="P2042" t="str">
            <v>3500</v>
          </cell>
          <cell r="Q2042" t="str">
            <v>16.135</v>
          </cell>
          <cell r="R2042" t="str">
            <v>V.08.08.23</v>
          </cell>
          <cell r="S2042" t="str">
            <v/>
          </cell>
        </row>
        <row r="2043">
          <cell r="B2043" t="str">
            <v/>
          </cell>
          <cell r="C2043" t="str">
            <v>3120215000018</v>
          </cell>
          <cell r="D2043" t="str">
            <v>Lương Thị</v>
          </cell>
          <cell r="E2043" t="str">
            <v>Yến</v>
          </cell>
          <cell r="F2043">
            <v>35</v>
          </cell>
          <cell r="G2043" t="str">
            <v>Trạm Y tế</v>
          </cell>
          <cell r="H2043" t="str">
            <v>Trạm Y tế</v>
          </cell>
          <cell r="I2043" t="str">
            <v>Điều dưỡng trung cấp</v>
          </cell>
          <cell r="J2043">
            <v>3.06</v>
          </cell>
          <cell r="K2043">
            <v>0</v>
          </cell>
          <cell r="L2043" t="str">
            <v>01-Nov-20</v>
          </cell>
          <cell r="M2043" t="str">
            <v>01-Jan-08</v>
          </cell>
          <cell r="N2043">
            <v>5</v>
          </cell>
          <cell r="O2043" t="str">
            <v>3500</v>
          </cell>
          <cell r="P2043" t="str">
            <v>3500</v>
          </cell>
          <cell r="Q2043" t="str">
            <v>16b.121</v>
          </cell>
          <cell r="R2043" t="str">
            <v>V.08.05.13</v>
          </cell>
          <cell r="S2043" t="str">
            <v/>
          </cell>
        </row>
        <row r="2044">
          <cell r="B2044" t="str">
            <v/>
          </cell>
          <cell r="C2044" t="str">
            <v>3120215038628</v>
          </cell>
          <cell r="D2044" t="str">
            <v>Nguyễn Thị</v>
          </cell>
          <cell r="E2044" t="str">
            <v>Thơ</v>
          </cell>
          <cell r="F2044">
            <v>35</v>
          </cell>
          <cell r="G2044" t="str">
            <v>Trạm Y tế</v>
          </cell>
          <cell r="H2044" t="str">
            <v>Trạm Y tế</v>
          </cell>
          <cell r="I2044" t="str">
            <v>Nhân viên phục vụ</v>
          </cell>
          <cell r="J2044">
            <v>1.9</v>
          </cell>
          <cell r="K2044">
            <v>0</v>
          </cell>
          <cell r="L2044" t="str">
            <v>01-Feb-20</v>
          </cell>
          <cell r="M2044" t="str">
            <v>01-Feb-12</v>
          </cell>
          <cell r="N2044">
            <v>8</v>
          </cell>
          <cell r="O2044" t="str">
            <v>3500</v>
          </cell>
          <cell r="P2044" t="str">
            <v>3500</v>
          </cell>
          <cell r="Q2044" t="str">
            <v>01.009</v>
          </cell>
          <cell r="R2044" t="str">
            <v>01.009</v>
          </cell>
          <cell r="S2044" t="str">
            <v/>
          </cell>
        </row>
        <row r="2045">
          <cell r="B2045" t="str">
            <v/>
          </cell>
          <cell r="C2045" t="str">
            <v/>
          </cell>
          <cell r="D2045" t="str">
            <v>Vũ Thu</v>
          </cell>
          <cell r="E2045" t="str">
            <v>Hường</v>
          </cell>
          <cell r="F2045">
            <v>35</v>
          </cell>
          <cell r="G2045" t="str">
            <v>Trạm Y tế</v>
          </cell>
          <cell r="H2045" t="str">
            <v>Trạm Y tế</v>
          </cell>
          <cell r="I2045" t="str">
            <v/>
          </cell>
          <cell r="J2045">
            <v>4.9800000000000004</v>
          </cell>
          <cell r="K2045">
            <v>0</v>
          </cell>
          <cell r="L2045" t="str">
            <v>01-Nov-02</v>
          </cell>
          <cell r="M2045" t="str">
            <v>01-Feb-77</v>
          </cell>
          <cell r="N2045">
            <v>4</v>
          </cell>
          <cell r="O2045" t="str">
            <v>3500</v>
          </cell>
          <cell r="P2045" t="str">
            <v>3500</v>
          </cell>
          <cell r="Q2045" t="str">
            <v>16.118</v>
          </cell>
          <cell r="R2045" t="str">
            <v>16.118</v>
          </cell>
          <cell r="S2045" t="str">
            <v/>
          </cell>
        </row>
        <row r="2046">
          <cell r="B2046" t="str">
            <v/>
          </cell>
          <cell r="C2046" t="str">
            <v>3120215008271</v>
          </cell>
          <cell r="D2046" t="str">
            <v>Nguyễn Thị Thúy</v>
          </cell>
          <cell r="E2046" t="str">
            <v>Vinh</v>
          </cell>
          <cell r="F2046">
            <v>35</v>
          </cell>
          <cell r="G2046" t="str">
            <v>Trạm Y tế</v>
          </cell>
          <cell r="H2046" t="str">
            <v>Trạm Y tế</v>
          </cell>
          <cell r="I2046" t="str">
            <v>Thạc sĩ, Bác sỹ, Trưởng Trạm</v>
          </cell>
          <cell r="J2046">
            <v>4.9800000000000004</v>
          </cell>
          <cell r="K2046">
            <v>0.05</v>
          </cell>
          <cell r="L2046" t="str">
            <v>01-Dec-13</v>
          </cell>
          <cell r="M2046" t="str">
            <v>01-Nov-87</v>
          </cell>
          <cell r="N2046">
            <v>3</v>
          </cell>
          <cell r="O2046" t="str">
            <v>3500</v>
          </cell>
          <cell r="P2046" t="str">
            <v>3500</v>
          </cell>
          <cell r="Q2046" t="str">
            <v>16.118</v>
          </cell>
          <cell r="R2046" t="str">
            <v>16.118</v>
          </cell>
          <cell r="S2046" t="str">
            <v/>
          </cell>
        </row>
        <row r="2047">
          <cell r="B2047" t="str">
            <v/>
          </cell>
          <cell r="C2047" t="str">
            <v>3120215008294</v>
          </cell>
          <cell r="D2047" t="str">
            <v>Lê Thị Nhị</v>
          </cell>
          <cell r="E2047" t="str">
            <v>Hà</v>
          </cell>
          <cell r="F2047">
            <v>35</v>
          </cell>
          <cell r="G2047" t="str">
            <v>Trạm Y tế</v>
          </cell>
          <cell r="H2047" t="str">
            <v>Trạm Y tế</v>
          </cell>
          <cell r="I2047" t="str">
            <v>Y tế công cộng</v>
          </cell>
          <cell r="J2047">
            <v>4.32</v>
          </cell>
          <cell r="K2047">
            <v>0</v>
          </cell>
          <cell r="L2047" t="str">
            <v>01-Mar-20</v>
          </cell>
          <cell r="M2047" t="str">
            <v>01-Mar-14</v>
          </cell>
          <cell r="N2047">
            <v>4</v>
          </cell>
          <cell r="O2047" t="str">
            <v>3500</v>
          </cell>
          <cell r="P2047" t="str">
            <v>3500</v>
          </cell>
          <cell r="Q2047" t="str">
            <v>16a.198</v>
          </cell>
          <cell r="R2047" t="str">
            <v>V.08.04.10</v>
          </cell>
          <cell r="S2047" t="str">
            <v/>
          </cell>
        </row>
        <row r="2048">
          <cell r="B2048" t="str">
            <v/>
          </cell>
          <cell r="C2048" t="str">
            <v>3120215008309</v>
          </cell>
          <cell r="D2048" t="str">
            <v>Vũ Văn</v>
          </cell>
          <cell r="E2048" t="str">
            <v>Cường</v>
          </cell>
          <cell r="F2048">
            <v>35</v>
          </cell>
          <cell r="G2048" t="str">
            <v>Trạm Y tế</v>
          </cell>
          <cell r="H2048" t="str">
            <v>Trạm Y tế</v>
          </cell>
          <cell r="I2048" t="str">
            <v>Bác sỹ, Trạm Trưởng</v>
          </cell>
          <cell r="J2048">
            <v>4.6500000000000004</v>
          </cell>
          <cell r="K2048">
            <v>0</v>
          </cell>
          <cell r="L2048" t="str">
            <v>01-May-20</v>
          </cell>
          <cell r="M2048" t="str">
            <v>01-May-99</v>
          </cell>
          <cell r="N2048">
            <v>4</v>
          </cell>
          <cell r="O2048" t="str">
            <v>3500</v>
          </cell>
          <cell r="P2048" t="str">
            <v>3500</v>
          </cell>
          <cell r="Q2048" t="str">
            <v>16.118</v>
          </cell>
          <cell r="R2048" t="str">
            <v>V.08.01.03</v>
          </cell>
          <cell r="S2048" t="str">
            <v/>
          </cell>
        </row>
        <row r="2049">
          <cell r="B2049" t="str">
            <v/>
          </cell>
          <cell r="C2049" t="str">
            <v>3120215008350</v>
          </cell>
          <cell r="D2049" t="str">
            <v>Bùi Văn</v>
          </cell>
          <cell r="E2049" t="str">
            <v>Dĩnh</v>
          </cell>
          <cell r="F2049">
            <v>35</v>
          </cell>
          <cell r="G2049" t="str">
            <v>Trạm Y tế</v>
          </cell>
          <cell r="H2049" t="str">
            <v>Trạm Y tế</v>
          </cell>
          <cell r="I2049" t="str">
            <v/>
          </cell>
          <cell r="J2049">
            <v>3.33</v>
          </cell>
          <cell r="K2049">
            <v>0</v>
          </cell>
          <cell r="L2049" t="str">
            <v>01-Aug-10</v>
          </cell>
          <cell r="M2049" t="str">
            <v>01-Aug-07</v>
          </cell>
          <cell r="N2049">
            <v>4</v>
          </cell>
          <cell r="O2049" t="str">
            <v>3500</v>
          </cell>
          <cell r="P2049" t="str">
            <v>3500</v>
          </cell>
          <cell r="Q2049" t="str">
            <v>16.118</v>
          </cell>
          <cell r="R2049" t="str">
            <v>16.118</v>
          </cell>
          <cell r="S2049" t="str">
            <v/>
          </cell>
        </row>
        <row r="2050">
          <cell r="B2050" t="str">
            <v/>
          </cell>
          <cell r="C2050" t="str">
            <v>3120215016110</v>
          </cell>
          <cell r="D2050" t="str">
            <v>Hoàng Thị</v>
          </cell>
          <cell r="E2050" t="str">
            <v>Liễu</v>
          </cell>
          <cell r="F2050">
            <v>35</v>
          </cell>
          <cell r="G2050" t="str">
            <v>Trạm Y tế</v>
          </cell>
          <cell r="H2050" t="str">
            <v>Trạm Y tế</v>
          </cell>
          <cell r="I2050" t="str">
            <v>Bác sỹ, Trạm phó</v>
          </cell>
          <cell r="J2050">
            <v>3.66</v>
          </cell>
          <cell r="K2050">
            <v>0</v>
          </cell>
          <cell r="L2050" t="str">
            <v>01-Nov-21</v>
          </cell>
          <cell r="M2050" t="str">
            <v>01-Nov-09</v>
          </cell>
          <cell r="N2050">
            <v>4</v>
          </cell>
          <cell r="O2050" t="str">
            <v>3500</v>
          </cell>
          <cell r="P2050" t="str">
            <v>3500</v>
          </cell>
          <cell r="Q2050" t="str">
            <v>16.118</v>
          </cell>
          <cell r="R2050" t="str">
            <v>V.08.01.03</v>
          </cell>
          <cell r="S2050" t="str">
            <v/>
          </cell>
        </row>
        <row r="2051">
          <cell r="B2051" t="str">
            <v/>
          </cell>
          <cell r="C2051" t="str">
            <v>3120215048700</v>
          </cell>
          <cell r="D2051" t="str">
            <v>Nguyễn Thị</v>
          </cell>
          <cell r="E2051" t="str">
            <v>Ngoan</v>
          </cell>
          <cell r="F2051">
            <v>35</v>
          </cell>
          <cell r="G2051" t="str">
            <v>Trạm Y tế</v>
          </cell>
          <cell r="H2051" t="str">
            <v>Trạm Y tế</v>
          </cell>
          <cell r="I2051" t="str">
            <v>Điều dưỡng cao đẳng</v>
          </cell>
          <cell r="J2051">
            <v>2.41</v>
          </cell>
          <cell r="K2051">
            <v>0</v>
          </cell>
          <cell r="L2051" t="str">
            <v>01-Jan-19</v>
          </cell>
          <cell r="M2051" t="str">
            <v>01-Jan-16</v>
          </cell>
          <cell r="N2051">
            <v>5</v>
          </cell>
          <cell r="O2051" t="str">
            <v>3500</v>
          </cell>
          <cell r="P2051" t="str">
            <v>3500</v>
          </cell>
          <cell r="Q2051" t="str">
            <v>16a.200</v>
          </cell>
          <cell r="R2051" t="str">
            <v>V.08.05.13</v>
          </cell>
          <cell r="S2051" t="str">
            <v/>
          </cell>
        </row>
        <row r="2052">
          <cell r="B2052" t="str">
            <v/>
          </cell>
          <cell r="C2052" t="str">
            <v/>
          </cell>
          <cell r="D2052" t="str">
            <v>Nguyễn Thị</v>
          </cell>
          <cell r="E2052" t="str">
            <v>Phương</v>
          </cell>
          <cell r="F2052">
            <v>35</v>
          </cell>
          <cell r="G2052" t="str">
            <v>Mẫu giáo</v>
          </cell>
          <cell r="H2052" t="str">
            <v>Trạm Y tế</v>
          </cell>
          <cell r="I2052" t="str">
            <v/>
          </cell>
          <cell r="J2052">
            <v>4.0599999999999996</v>
          </cell>
          <cell r="K2052">
            <v>0.09</v>
          </cell>
          <cell r="L2052" t="str">
            <v>01-Jan-04</v>
          </cell>
          <cell r="M2052" t="str">
            <v>01-Sep-74</v>
          </cell>
          <cell r="N2052">
            <v>7</v>
          </cell>
          <cell r="O2052" t="str">
            <v>3501</v>
          </cell>
          <cell r="P2052" t="str">
            <v>3501</v>
          </cell>
          <cell r="Q2052" t="str">
            <v>15.115</v>
          </cell>
          <cell r="R2052" t="str">
            <v>15.115</v>
          </cell>
          <cell r="S2052" t="str">
            <v/>
          </cell>
        </row>
        <row r="2053">
          <cell r="B2053" t="str">
            <v/>
          </cell>
          <cell r="C2053" t="str">
            <v/>
          </cell>
          <cell r="D2053" t="str">
            <v>Nguyễn Thị</v>
          </cell>
          <cell r="E2053" t="str">
            <v>Liểu</v>
          </cell>
          <cell r="F2053">
            <v>35</v>
          </cell>
          <cell r="G2053" t="str">
            <v>Mẫu giáo</v>
          </cell>
          <cell r="H2053" t="str">
            <v>Trạm Y tế</v>
          </cell>
          <cell r="I2053" t="str">
            <v/>
          </cell>
          <cell r="J2053">
            <v>4.0599999999999996</v>
          </cell>
          <cell r="K2053">
            <v>0.1</v>
          </cell>
          <cell r="L2053" t="str">
            <v>01-Dec-08</v>
          </cell>
          <cell r="M2053" t="str">
            <v>01-Nov-80</v>
          </cell>
          <cell r="N2053">
            <v>6</v>
          </cell>
          <cell r="O2053" t="str">
            <v>3501</v>
          </cell>
          <cell r="P2053" t="str">
            <v>3501</v>
          </cell>
          <cell r="Q2053" t="str">
            <v>15.115</v>
          </cell>
          <cell r="R2053" t="str">
            <v>15.115</v>
          </cell>
          <cell r="S2053" t="str">
            <v/>
          </cell>
        </row>
        <row r="2054">
          <cell r="B2054" t="str">
            <v/>
          </cell>
          <cell r="C2054" t="str">
            <v/>
          </cell>
          <cell r="D2054" t="str">
            <v>Lê Thị</v>
          </cell>
          <cell r="E2054" t="str">
            <v>Thông</v>
          </cell>
          <cell r="F2054">
            <v>35</v>
          </cell>
          <cell r="G2054" t="str">
            <v>Mẫu giáo</v>
          </cell>
          <cell r="H2054" t="str">
            <v>Trạm Y tế</v>
          </cell>
          <cell r="I2054" t="str">
            <v/>
          </cell>
          <cell r="J2054">
            <v>4.58</v>
          </cell>
          <cell r="K2054">
            <v>0</v>
          </cell>
          <cell r="L2054" t="str">
            <v>01-Aug-07</v>
          </cell>
          <cell r="M2054" t="str">
            <v>01-Nov-83</v>
          </cell>
          <cell r="N2054">
            <v>5</v>
          </cell>
          <cell r="O2054" t="str">
            <v>3501</v>
          </cell>
          <cell r="P2054" t="str">
            <v>3501</v>
          </cell>
          <cell r="Q2054" t="str">
            <v>15a.206</v>
          </cell>
          <cell r="R2054" t="str">
            <v>15a.206</v>
          </cell>
          <cell r="S2054" t="str">
            <v/>
          </cell>
        </row>
        <row r="2055">
          <cell r="B2055" t="str">
            <v/>
          </cell>
          <cell r="C2055" t="str">
            <v/>
          </cell>
          <cell r="D2055" t="str">
            <v>Đỗ Thị</v>
          </cell>
          <cell r="E2055" t="str">
            <v>Côi</v>
          </cell>
          <cell r="F2055">
            <v>35</v>
          </cell>
          <cell r="G2055" t="str">
            <v>Nhà trẻ</v>
          </cell>
          <cell r="H2055" t="str">
            <v>Trạm Y tế</v>
          </cell>
          <cell r="I2055" t="str">
            <v/>
          </cell>
          <cell r="J2055">
            <v>4.0599999999999996</v>
          </cell>
          <cell r="K2055">
            <v>0</v>
          </cell>
          <cell r="L2055" t="str">
            <v>01-Jan-02</v>
          </cell>
          <cell r="M2055" t="str">
            <v>01-Mar-66</v>
          </cell>
          <cell r="N2055">
            <v>6</v>
          </cell>
          <cell r="O2055" t="str">
            <v>3502</v>
          </cell>
          <cell r="P2055" t="str">
            <v>3502</v>
          </cell>
          <cell r="Q2055" t="str">
            <v>15.115</v>
          </cell>
          <cell r="R2055" t="str">
            <v>15.115</v>
          </cell>
          <cell r="S2055" t="str">
            <v/>
          </cell>
        </row>
        <row r="2056">
          <cell r="B2056" t="str">
            <v/>
          </cell>
          <cell r="C2056" t="str">
            <v/>
          </cell>
          <cell r="D2056" t="str">
            <v>Phạm Thị</v>
          </cell>
          <cell r="E2056" t="str">
            <v>Bắc</v>
          </cell>
          <cell r="F2056">
            <v>35</v>
          </cell>
          <cell r="G2056" t="str">
            <v>Nhà trẻ</v>
          </cell>
          <cell r="H2056" t="str">
            <v>Trạm Y tế</v>
          </cell>
          <cell r="I2056" t="str">
            <v/>
          </cell>
          <cell r="J2056">
            <v>4.0599999999999996</v>
          </cell>
          <cell r="K2056">
            <v>0.09</v>
          </cell>
          <cell r="L2056" t="str">
            <v>01-Nov-08</v>
          </cell>
          <cell r="M2056" t="str">
            <v>01-Aug-76</v>
          </cell>
          <cell r="N2056">
            <v>6</v>
          </cell>
          <cell r="O2056" t="str">
            <v>3502</v>
          </cell>
          <cell r="P2056" t="str">
            <v>3502</v>
          </cell>
          <cell r="Q2056" t="str">
            <v>15.115</v>
          </cell>
          <cell r="R2056" t="str">
            <v>15.115</v>
          </cell>
          <cell r="S2056" t="str">
            <v/>
          </cell>
        </row>
        <row r="2057">
          <cell r="B2057" t="str">
            <v/>
          </cell>
          <cell r="C2057" t="str">
            <v/>
          </cell>
          <cell r="D2057" t="str">
            <v>Nguyễn Thị</v>
          </cell>
          <cell r="E2057" t="str">
            <v>Nga</v>
          </cell>
          <cell r="F2057">
            <v>35</v>
          </cell>
          <cell r="G2057" t="str">
            <v>Nhà trẻ</v>
          </cell>
          <cell r="H2057" t="str">
            <v>Trạm Y tế</v>
          </cell>
          <cell r="I2057" t="str">
            <v/>
          </cell>
          <cell r="J2057">
            <v>3.63</v>
          </cell>
          <cell r="K2057">
            <v>0.08</v>
          </cell>
          <cell r="L2057" t="str">
            <v>01-Jan-09</v>
          </cell>
          <cell r="M2057" t="str">
            <v>01-Apr-77</v>
          </cell>
          <cell r="N2057">
            <v>7</v>
          </cell>
          <cell r="O2057" t="str">
            <v>3502</v>
          </cell>
          <cell r="P2057" t="str">
            <v>3502</v>
          </cell>
          <cell r="Q2057" t="str">
            <v>15c.210</v>
          </cell>
          <cell r="R2057" t="str">
            <v>15c.210</v>
          </cell>
          <cell r="S2057" t="str">
            <v/>
          </cell>
        </row>
        <row r="2058">
          <cell r="B2058" t="str">
            <v/>
          </cell>
          <cell r="C2058" t="str">
            <v/>
          </cell>
          <cell r="D2058" t="str">
            <v>Vũ Thị</v>
          </cell>
          <cell r="E2058" t="str">
            <v>Thuần</v>
          </cell>
          <cell r="F2058">
            <v>35</v>
          </cell>
          <cell r="G2058" t="str">
            <v>Nhà trẻ</v>
          </cell>
          <cell r="H2058" t="str">
            <v>Trạm Y tế</v>
          </cell>
          <cell r="I2058" t="str">
            <v/>
          </cell>
          <cell r="J2058">
            <v>3.63</v>
          </cell>
          <cell r="K2058">
            <v>0.08</v>
          </cell>
          <cell r="L2058" t="str">
            <v>01-Jan-09</v>
          </cell>
          <cell r="M2058" t="str">
            <v>01-Sep-78</v>
          </cell>
          <cell r="N2058">
            <v>7</v>
          </cell>
          <cell r="O2058" t="str">
            <v>3502</v>
          </cell>
          <cell r="P2058" t="str">
            <v>3502</v>
          </cell>
          <cell r="Q2058" t="str">
            <v>15c.210</v>
          </cell>
          <cell r="R2058" t="str">
            <v>15c.210</v>
          </cell>
          <cell r="S2058" t="str">
            <v/>
          </cell>
        </row>
        <row r="2059">
          <cell r="B2059" t="str">
            <v/>
          </cell>
          <cell r="C2059" t="str">
            <v/>
          </cell>
          <cell r="D2059" t="str">
            <v>Nguyễn Thị</v>
          </cell>
          <cell r="E2059" t="str">
            <v>Loan</v>
          </cell>
          <cell r="F2059">
            <v>35</v>
          </cell>
          <cell r="G2059" t="str">
            <v>Nhà trẻ</v>
          </cell>
          <cell r="H2059" t="str">
            <v>Trạm Y tế</v>
          </cell>
          <cell r="I2059" t="str">
            <v/>
          </cell>
          <cell r="J2059">
            <v>3.63</v>
          </cell>
          <cell r="K2059">
            <v>7.0000000000000007E-2</v>
          </cell>
          <cell r="L2059" t="str">
            <v>01-Jan-08</v>
          </cell>
          <cell r="M2059" t="str">
            <v>01-Jul-77</v>
          </cell>
          <cell r="N2059">
            <v>7</v>
          </cell>
          <cell r="O2059" t="str">
            <v>3502</v>
          </cell>
          <cell r="P2059" t="str">
            <v>3502</v>
          </cell>
          <cell r="Q2059" t="str">
            <v>15c.210</v>
          </cell>
          <cell r="R2059" t="str">
            <v>15c.210</v>
          </cell>
          <cell r="S2059" t="str">
            <v/>
          </cell>
        </row>
        <row r="2060">
          <cell r="B2060" t="str">
            <v/>
          </cell>
          <cell r="C2060" t="str">
            <v/>
          </cell>
          <cell r="D2060" t="str">
            <v>Vũ Thị Kim</v>
          </cell>
          <cell r="E2060" t="str">
            <v>Thoa</v>
          </cell>
          <cell r="F2060">
            <v>35</v>
          </cell>
          <cell r="G2060" t="str">
            <v>Nhà trẻ</v>
          </cell>
          <cell r="H2060" t="str">
            <v>Trạm Y tế</v>
          </cell>
          <cell r="I2060" t="str">
            <v/>
          </cell>
          <cell r="J2060">
            <v>3.63</v>
          </cell>
          <cell r="K2060">
            <v>0.09</v>
          </cell>
          <cell r="L2060" t="str">
            <v>01-Nov-08</v>
          </cell>
          <cell r="M2060" t="str">
            <v>01-Oct-79</v>
          </cell>
          <cell r="N2060">
            <v>7</v>
          </cell>
          <cell r="O2060" t="str">
            <v>3502</v>
          </cell>
          <cell r="P2060" t="str">
            <v>3502</v>
          </cell>
          <cell r="Q2060" t="str">
            <v>15c.210</v>
          </cell>
          <cell r="R2060" t="str">
            <v>15c.210</v>
          </cell>
          <cell r="S2060" t="str">
            <v/>
          </cell>
        </row>
        <row r="2061">
          <cell r="B2061" t="str">
            <v/>
          </cell>
          <cell r="C2061" t="str">
            <v/>
          </cell>
          <cell r="D2061" t="str">
            <v>Nguyễn Thị Lệ</v>
          </cell>
          <cell r="E2061" t="str">
            <v>Quyên</v>
          </cell>
          <cell r="F2061">
            <v>35</v>
          </cell>
          <cell r="G2061" t="str">
            <v>Nhà trẻ</v>
          </cell>
          <cell r="H2061" t="str">
            <v>Trạm Y tế</v>
          </cell>
          <cell r="I2061" t="str">
            <v/>
          </cell>
          <cell r="J2061">
            <v>1.4</v>
          </cell>
          <cell r="K2061">
            <v>0</v>
          </cell>
          <cell r="L2061" t="str">
            <v>01-Nov-04</v>
          </cell>
          <cell r="M2061" t="str">
            <v>01-Nov-04</v>
          </cell>
          <cell r="N2061">
            <v>5</v>
          </cell>
          <cell r="O2061" t="str">
            <v>3502</v>
          </cell>
          <cell r="P2061" t="str">
            <v>5035</v>
          </cell>
          <cell r="Q2061" t="str">
            <v>15.115</v>
          </cell>
          <cell r="R2061" t="str">
            <v>15.115</v>
          </cell>
          <cell r="S2061" t="str">
            <v/>
          </cell>
        </row>
        <row r="2062">
          <cell r="B2062" t="str">
            <v/>
          </cell>
          <cell r="C2062" t="str">
            <v>3120215006962</v>
          </cell>
          <cell r="D2062" t="str">
            <v>Nguyễn Thị</v>
          </cell>
          <cell r="E2062" t="str">
            <v>Lương</v>
          </cell>
          <cell r="F2062">
            <v>36</v>
          </cell>
          <cell r="G2062" t="str">
            <v>Trung tâm Quan hệ công chúng và Hỗ trợ sinh viên</v>
          </cell>
          <cell r="H2062" t="str">
            <v>Trung tâm Quan hệ công chúng và Hỗ trợ sinh viên</v>
          </cell>
          <cell r="I2062" t="str">
            <v>Thạc sĩ, Chuyên viên</v>
          </cell>
          <cell r="J2062">
            <v>3.66</v>
          </cell>
          <cell r="K2062">
            <v>0</v>
          </cell>
          <cell r="L2062" t="str">
            <v>01-Aug-19</v>
          </cell>
          <cell r="M2062" t="str">
            <v>01-Aug-08</v>
          </cell>
          <cell r="N2062">
            <v>3</v>
          </cell>
          <cell r="O2062" t="str">
            <v>3600</v>
          </cell>
          <cell r="P2062" t="str">
            <v>3600</v>
          </cell>
          <cell r="Q2062" t="str">
            <v>01.003</v>
          </cell>
          <cell r="R2062" t="str">
            <v>01.003</v>
          </cell>
          <cell r="S2062" t="str">
            <v/>
          </cell>
        </row>
        <row r="2063">
          <cell r="B2063" t="str">
            <v/>
          </cell>
          <cell r="C2063" t="str">
            <v>3120215048486</v>
          </cell>
          <cell r="D2063" t="str">
            <v>Trương Tạ Hằng</v>
          </cell>
          <cell r="E2063" t="str">
            <v>Nga</v>
          </cell>
          <cell r="F2063">
            <v>36</v>
          </cell>
          <cell r="G2063" t="str">
            <v>Trung tâm Quan hệ công chúng và Hỗ trợ sinh viên</v>
          </cell>
          <cell r="H2063" t="str">
            <v>Trung tâm Quan hệ công chúng và Hỗ trợ sinh viên</v>
          </cell>
          <cell r="I2063" t="str">
            <v>Thạc sĩ, Chuyên viên</v>
          </cell>
          <cell r="J2063">
            <v>2.67</v>
          </cell>
          <cell r="K2063">
            <v>0</v>
          </cell>
          <cell r="L2063" t="str">
            <v>01-Jan-19</v>
          </cell>
          <cell r="M2063" t="str">
            <v>01-Jan-16</v>
          </cell>
          <cell r="N2063">
            <v>3</v>
          </cell>
          <cell r="O2063" t="str">
            <v>3600</v>
          </cell>
          <cell r="P2063" t="str">
            <v>3600</v>
          </cell>
          <cell r="Q2063" t="str">
            <v>01.003</v>
          </cell>
          <cell r="R2063" t="str">
            <v>01.003</v>
          </cell>
          <cell r="S2063" t="str">
            <v/>
          </cell>
        </row>
        <row r="2064">
          <cell r="B2064" t="str">
            <v/>
          </cell>
          <cell r="C2064" t="str">
            <v>3120215029980</v>
          </cell>
          <cell r="D2064" t="str">
            <v>Bùi Đạo</v>
          </cell>
          <cell r="E2064" t="str">
            <v>Tĩnh</v>
          </cell>
          <cell r="F2064">
            <v>36</v>
          </cell>
          <cell r="G2064" t="str">
            <v>Trung tâm Quan hệ công chúng và Hỗ trợ sinh viên</v>
          </cell>
          <cell r="H2064" t="str">
            <v>Trung tâm Quan hệ công chúng và Hỗ trợ sinh viên</v>
          </cell>
          <cell r="I2064" t="str">
            <v>Cán sự</v>
          </cell>
          <cell r="J2064">
            <v>2.86</v>
          </cell>
          <cell r="K2064">
            <v>0</v>
          </cell>
          <cell r="L2064" t="str">
            <v>01-Feb-20</v>
          </cell>
          <cell r="M2064" t="str">
            <v>01-Feb-10</v>
          </cell>
          <cell r="N2064">
            <v>5</v>
          </cell>
          <cell r="O2064" t="str">
            <v>3600</v>
          </cell>
          <cell r="P2064" t="str">
            <v>3600</v>
          </cell>
          <cell r="Q2064" t="str">
            <v>01.004</v>
          </cell>
          <cell r="R2064" t="str">
            <v>01.004</v>
          </cell>
          <cell r="S2064" t="str">
            <v/>
          </cell>
        </row>
        <row r="2065">
          <cell r="B2065" t="str">
            <v/>
          </cell>
          <cell r="C2065" t="str">
            <v>3120215045045</v>
          </cell>
          <cell r="D2065" t="str">
            <v>Kiều Thanh</v>
          </cell>
          <cell r="E2065" t="str">
            <v>Mai</v>
          </cell>
          <cell r="F2065">
            <v>36</v>
          </cell>
          <cell r="G2065" t="str">
            <v>Trung tâm Quan hệ công chúng và Hỗ trợ sinh viên</v>
          </cell>
          <cell r="H2065" t="str">
            <v>Trung tâm Quan hệ công chúng và Hỗ trợ sinh viên</v>
          </cell>
          <cell r="I2065" t="str">
            <v>Chuyên viên</v>
          </cell>
          <cell r="J2065">
            <v>2.67</v>
          </cell>
          <cell r="K2065">
            <v>0</v>
          </cell>
          <cell r="L2065" t="str">
            <v>01-Jan-18</v>
          </cell>
          <cell r="M2065" t="str">
            <v>01-Jan-15</v>
          </cell>
          <cell r="N2065">
            <v>4</v>
          </cell>
          <cell r="O2065" t="str">
            <v>3600</v>
          </cell>
          <cell r="P2065" t="str">
            <v>3600</v>
          </cell>
          <cell r="Q2065" t="str">
            <v>01.003</v>
          </cell>
          <cell r="R2065" t="str">
            <v>01.003</v>
          </cell>
          <cell r="S2065" t="str">
            <v/>
          </cell>
        </row>
        <row r="2066">
          <cell r="B2066" t="str">
            <v/>
          </cell>
          <cell r="C2066" t="str">
            <v>3120205259470</v>
          </cell>
          <cell r="D2066" t="str">
            <v>Nguyễn Thế</v>
          </cell>
          <cell r="E2066" t="str">
            <v>Thập</v>
          </cell>
          <cell r="F2066">
            <v>36</v>
          </cell>
          <cell r="G2066" t="str">
            <v>Trung tâm Quan hệ công chúng và Hỗ trợ sinh viên</v>
          </cell>
          <cell r="H2066" t="str">
            <v>Trung tâm Quan hệ công chúng và Hỗ trợ sinh viên</v>
          </cell>
          <cell r="I2066" t="str">
            <v>Thạc sĩ, Chuyên viên</v>
          </cell>
          <cell r="J2066">
            <v>3</v>
          </cell>
          <cell r="K2066">
            <v>0</v>
          </cell>
          <cell r="L2066" t="str">
            <v>01-Jan-20</v>
          </cell>
          <cell r="M2066" t="str">
            <v>01-Jan-20</v>
          </cell>
          <cell r="N2066">
            <v>3</v>
          </cell>
          <cell r="O2066" t="str">
            <v>3600</v>
          </cell>
          <cell r="P2066" t="str">
            <v>3600</v>
          </cell>
          <cell r="Q2066" t="str">
            <v>01.003</v>
          </cell>
          <cell r="R2066" t="str">
            <v>01.003</v>
          </cell>
          <cell r="S2066" t="str">
            <v/>
          </cell>
        </row>
        <row r="2067">
          <cell r="B2067" t="str">
            <v/>
          </cell>
          <cell r="C2067" t="str">
            <v>3120215056744</v>
          </cell>
          <cell r="D2067" t="str">
            <v>Đoàn Minh</v>
          </cell>
          <cell r="E2067" t="str">
            <v>Tuân</v>
          </cell>
          <cell r="F2067">
            <v>36</v>
          </cell>
          <cell r="G2067" t="str">
            <v>Trung tâm Quan hệ công chúng và Hỗ trợ sinh viên</v>
          </cell>
          <cell r="H2067" t="str">
            <v>Trung tâm Quan hệ công chúng và Hỗ trợ sinh viên</v>
          </cell>
          <cell r="I2067" t="str">
            <v>Thạc sĩ, Chuyên viên</v>
          </cell>
          <cell r="J2067">
            <v>1.9890000000000001</v>
          </cell>
          <cell r="K2067">
            <v>0</v>
          </cell>
          <cell r="L2067" t="str">
            <v>20-Mar-18</v>
          </cell>
          <cell r="M2067" t="str">
            <v>20-Mar-18</v>
          </cell>
          <cell r="N2067">
            <v>3</v>
          </cell>
          <cell r="O2067" t="str">
            <v>3600</v>
          </cell>
          <cell r="P2067" t="str">
            <v>3600</v>
          </cell>
          <cell r="Q2067" t="str">
            <v>01.003</v>
          </cell>
          <cell r="R2067" t="str">
            <v>01.003</v>
          </cell>
          <cell r="S2067" t="str">
            <v/>
          </cell>
        </row>
        <row r="2068">
          <cell r="B2068" t="str">
            <v/>
          </cell>
          <cell r="C2068" t="str">
            <v>3120205121857</v>
          </cell>
          <cell r="D2068" t="str">
            <v>Nguyễn Trung</v>
          </cell>
          <cell r="E2068" t="str">
            <v>Đức</v>
          </cell>
          <cell r="F2068">
            <v>36</v>
          </cell>
          <cell r="G2068" t="str">
            <v>Trung tâm Quan hệ công chúng và Hỗ trợ sinh viên</v>
          </cell>
          <cell r="H2068" t="str">
            <v>Trung tâm Quan hệ công chúng và Hỗ trợ sinh viên</v>
          </cell>
          <cell r="I2068" t="str">
            <v>Chuyên viên</v>
          </cell>
          <cell r="J2068">
            <v>1.9890000000000001</v>
          </cell>
          <cell r="K2068">
            <v>0</v>
          </cell>
          <cell r="L2068" t="str">
            <v>01-Mar-21</v>
          </cell>
          <cell r="M2068" t="str">
            <v>01-Mar-21</v>
          </cell>
          <cell r="N2068">
            <v>4</v>
          </cell>
          <cell r="O2068" t="str">
            <v>3600</v>
          </cell>
          <cell r="P2068" t="str">
            <v>3600</v>
          </cell>
          <cell r="Q2068" t="str">
            <v>01.003</v>
          </cell>
          <cell r="R2068" t="str">
            <v>01.003</v>
          </cell>
          <cell r="S2068" t="str">
            <v/>
          </cell>
        </row>
        <row r="2069">
          <cell r="B2069" t="str">
            <v/>
          </cell>
          <cell r="C2069" t="str">
            <v>3120215056738</v>
          </cell>
          <cell r="D2069" t="str">
            <v>Hoàng Thị</v>
          </cell>
          <cell r="E2069" t="str">
            <v>Hòa</v>
          </cell>
          <cell r="F2069">
            <v>36</v>
          </cell>
          <cell r="G2069" t="str">
            <v>Trung tâm Quan hệ công chúng và Hỗ trợ sinh viên</v>
          </cell>
          <cell r="H2069" t="str">
            <v>Trung tâm Quan hệ công chúng và Hỗ trợ sinh viên</v>
          </cell>
          <cell r="I2069" t="str">
            <v>Chuyên viên</v>
          </cell>
          <cell r="J2069">
            <v>2.34</v>
          </cell>
          <cell r="K2069">
            <v>0</v>
          </cell>
          <cell r="L2069" t="str">
            <v>01-Nov-18</v>
          </cell>
          <cell r="M2069" t="str">
            <v>01-Nov-18</v>
          </cell>
          <cell r="N2069">
            <v>4</v>
          </cell>
          <cell r="O2069" t="str">
            <v>3600</v>
          </cell>
          <cell r="P2069" t="str">
            <v>3600</v>
          </cell>
          <cell r="Q2069" t="str">
            <v>01.003</v>
          </cell>
          <cell r="R2069" t="str">
            <v>01.003</v>
          </cell>
          <cell r="S2069" t="str">
            <v/>
          </cell>
        </row>
        <row r="2070">
          <cell r="B2070" t="str">
            <v/>
          </cell>
          <cell r="C2070" t="str">
            <v>104001153945</v>
          </cell>
          <cell r="D2070" t="str">
            <v>Nguyễn Thị Kim</v>
          </cell>
          <cell r="E2070" t="str">
            <v>Thoa</v>
          </cell>
          <cell r="F2070">
            <v>36</v>
          </cell>
          <cell r="G2070" t="str">
            <v>Trung tâm Quan hệ công chúng và Hỗ trợ sinh viên</v>
          </cell>
          <cell r="H2070" t="str">
            <v>Trung tâm Quan hệ công chúng và Hỗ trợ sinh viên</v>
          </cell>
          <cell r="I2070" t="str">
            <v>Chuyên viên</v>
          </cell>
          <cell r="J2070">
            <v>2.34</v>
          </cell>
          <cell r="K2070">
            <v>0</v>
          </cell>
          <cell r="L2070" t="str">
            <v>01-Feb-20</v>
          </cell>
          <cell r="M2070" t="str">
            <v>01-Feb-20</v>
          </cell>
          <cell r="N2070">
            <v>4</v>
          </cell>
          <cell r="O2070" t="str">
            <v>3600</v>
          </cell>
          <cell r="P2070" t="str">
            <v>3600</v>
          </cell>
          <cell r="Q2070" t="str">
            <v>01.003</v>
          </cell>
          <cell r="R2070" t="str">
            <v>01.003</v>
          </cell>
          <cell r="S2070" t="str">
            <v/>
          </cell>
        </row>
        <row r="2071">
          <cell r="B2071" t="str">
            <v/>
          </cell>
          <cell r="C2071" t="str">
            <v>3120205017746</v>
          </cell>
          <cell r="D2071" t="str">
            <v>Nguyễn Lan</v>
          </cell>
          <cell r="E2071" t="str">
            <v>Hương</v>
          </cell>
          <cell r="F2071">
            <v>36</v>
          </cell>
          <cell r="G2071" t="str">
            <v>Trung tâm Quan hệ công chúng và Hỗ trợ sinh viên</v>
          </cell>
          <cell r="H2071" t="str">
            <v>Trung tâm Quan hệ công chúng và Hỗ trợ sinh viên</v>
          </cell>
          <cell r="I2071" t="str">
            <v>Chuyên viên, Phó Giám đốc Trung tâm</v>
          </cell>
          <cell r="J2071">
            <v>2.34</v>
          </cell>
          <cell r="K2071">
            <v>0</v>
          </cell>
          <cell r="L2071" t="str">
            <v>05-Aug-20</v>
          </cell>
          <cell r="M2071" t="str">
            <v>05-Aug-20</v>
          </cell>
          <cell r="N2071">
            <v>4</v>
          </cell>
          <cell r="O2071" t="str">
            <v>3600</v>
          </cell>
          <cell r="P2071" t="str">
            <v>3600</v>
          </cell>
          <cell r="Q2071" t="str">
            <v>01.003</v>
          </cell>
          <cell r="R2071" t="str">
            <v>01.003</v>
          </cell>
          <cell r="S2071" t="str">
            <v/>
          </cell>
        </row>
        <row r="2072">
          <cell r="B2072" t="str">
            <v/>
          </cell>
          <cell r="C2072" t="str">
            <v>3120205049975</v>
          </cell>
          <cell r="D2072" t="str">
            <v>Đào Thị</v>
          </cell>
          <cell r="E2072" t="str">
            <v>Hương</v>
          </cell>
          <cell r="F2072">
            <v>36</v>
          </cell>
          <cell r="G2072" t="str">
            <v>Nhà xuất bản Học viện Nông nghiệp</v>
          </cell>
          <cell r="H2072" t="str">
            <v>Nhà xuất bản Học viện Nông nghiệp</v>
          </cell>
          <cell r="I2072" t="str">
            <v>Biên tập viên</v>
          </cell>
          <cell r="J2072">
            <v>1.9890000000000001</v>
          </cell>
          <cell r="K2072">
            <v>0</v>
          </cell>
          <cell r="L2072" t="str">
            <v>01-Dec-21</v>
          </cell>
          <cell r="M2072" t="str">
            <v>01-Dec-21</v>
          </cell>
          <cell r="N2072">
            <v>4</v>
          </cell>
          <cell r="O2072" t="str">
            <v>3400</v>
          </cell>
          <cell r="P2072" t="str">
            <v>3400</v>
          </cell>
          <cell r="Q2072" t="str">
            <v>17.141</v>
          </cell>
          <cell r="R2072" t="str">
            <v>V.11.01.03</v>
          </cell>
          <cell r="S2072" t="str">
            <v/>
          </cell>
        </row>
        <row r="2073">
          <cell r="B2073" t="str">
            <v/>
          </cell>
          <cell r="C2073" t="str">
            <v>3120215007233</v>
          </cell>
          <cell r="D2073" t="str">
            <v>Võ Văn</v>
          </cell>
          <cell r="E2073" t="str">
            <v>Nam</v>
          </cell>
          <cell r="F2073">
            <v>37</v>
          </cell>
          <cell r="G2073" t="str">
            <v>Ban Quản lý đầu tư</v>
          </cell>
          <cell r="H2073" t="str">
            <v>Ban Quản lý đầu tư</v>
          </cell>
          <cell r="I2073" t="str">
            <v>Thạc sĩ, Chuyên viên chính, Trưởng Ban</v>
          </cell>
          <cell r="J2073">
            <v>5.76</v>
          </cell>
          <cell r="K2073">
            <v>0</v>
          </cell>
          <cell r="L2073" t="str">
            <v>01-Aug-21</v>
          </cell>
          <cell r="M2073" t="str">
            <v>01-Aug-11</v>
          </cell>
          <cell r="N2073">
            <v>3</v>
          </cell>
          <cell r="O2073" t="str">
            <v>3700</v>
          </cell>
          <cell r="P2073" t="str">
            <v>3700</v>
          </cell>
          <cell r="Q2073" t="str">
            <v>01.002</v>
          </cell>
          <cell r="R2073" t="str">
            <v>01.002</v>
          </cell>
          <cell r="S2073" t="str">
            <v/>
          </cell>
        </row>
        <row r="2074">
          <cell r="B2074" t="str">
            <v/>
          </cell>
          <cell r="C2074" t="str">
            <v>3120215026398</v>
          </cell>
          <cell r="D2074" t="str">
            <v>Ngô Đăng</v>
          </cell>
          <cell r="E2074" t="str">
            <v>Truyền</v>
          </cell>
          <cell r="F2074">
            <v>37</v>
          </cell>
          <cell r="G2074" t="str">
            <v>Ban Quản lý đầu tư</v>
          </cell>
          <cell r="H2074" t="str">
            <v>Ban Quản lý đầu tư</v>
          </cell>
          <cell r="I2074" t="str">
            <v>Thạc sĩ, Kỹ sư</v>
          </cell>
          <cell r="J2074">
            <v>3.99</v>
          </cell>
          <cell r="K2074">
            <v>0</v>
          </cell>
          <cell r="L2074" t="str">
            <v>01-May-20</v>
          </cell>
          <cell r="M2074" t="str">
            <v>01-May-09</v>
          </cell>
          <cell r="N2074">
            <v>3</v>
          </cell>
          <cell r="O2074" t="str">
            <v>3700</v>
          </cell>
          <cell r="P2074" t="str">
            <v>3700</v>
          </cell>
          <cell r="Q2074" t="str">
            <v>13.095</v>
          </cell>
          <cell r="R2074" t="str">
            <v>13.095</v>
          </cell>
          <cell r="S2074" t="str">
            <v/>
          </cell>
        </row>
        <row r="2075">
          <cell r="B2075" t="str">
            <v/>
          </cell>
          <cell r="C2075" t="str">
            <v>3120215035426</v>
          </cell>
          <cell r="D2075" t="str">
            <v>Nguyễn Thị</v>
          </cell>
          <cell r="E2075" t="str">
            <v>Hà</v>
          </cell>
          <cell r="F2075">
            <v>37</v>
          </cell>
          <cell r="G2075" t="str">
            <v>Ban Quản lý đầu tư</v>
          </cell>
          <cell r="H2075" t="str">
            <v>Ban Quản lý đầu tư</v>
          </cell>
          <cell r="I2075" t="str">
            <v>Thạc sĩ, Kỹ sư</v>
          </cell>
          <cell r="J2075">
            <v>3.33</v>
          </cell>
          <cell r="K2075">
            <v>0</v>
          </cell>
          <cell r="L2075" t="str">
            <v>01-Nov-21</v>
          </cell>
          <cell r="M2075" t="str">
            <v>01-Nov-12</v>
          </cell>
          <cell r="N2075">
            <v>3</v>
          </cell>
          <cell r="O2075" t="str">
            <v>3700</v>
          </cell>
          <cell r="P2075" t="str">
            <v>3700</v>
          </cell>
          <cell r="Q2075" t="str">
            <v>13.095</v>
          </cell>
          <cell r="R2075" t="str">
            <v>V.05.02.07</v>
          </cell>
          <cell r="S2075" t="str">
            <v/>
          </cell>
        </row>
        <row r="2076">
          <cell r="B2076" t="str">
            <v/>
          </cell>
          <cell r="C2076" t="str">
            <v>3120215007256</v>
          </cell>
          <cell r="D2076" t="str">
            <v>Nguyễn Thế</v>
          </cell>
          <cell r="E2076" t="str">
            <v>Toàn</v>
          </cell>
          <cell r="F2076">
            <v>37</v>
          </cell>
          <cell r="G2076" t="str">
            <v>Ban Quản lý đầu tư</v>
          </cell>
          <cell r="H2076" t="str">
            <v>Ban Quản lý đầu tư</v>
          </cell>
          <cell r="I2076" t="str">
            <v>Kỹ sư</v>
          </cell>
          <cell r="J2076">
            <v>4.9800000000000004</v>
          </cell>
          <cell r="K2076">
            <v>0</v>
          </cell>
          <cell r="L2076" t="str">
            <v>01-Jan-20</v>
          </cell>
          <cell r="M2076" t="str">
            <v>01-Jan-14</v>
          </cell>
          <cell r="N2076">
            <v>4</v>
          </cell>
          <cell r="O2076" t="str">
            <v>3700</v>
          </cell>
          <cell r="P2076" t="str">
            <v>3700</v>
          </cell>
          <cell r="Q2076" t="str">
            <v>13.095</v>
          </cell>
          <cell r="R2076" t="str">
            <v>13.095</v>
          </cell>
          <cell r="S2076" t="str">
            <v/>
          </cell>
        </row>
        <row r="2077">
          <cell r="B2077" t="str">
            <v/>
          </cell>
          <cell r="C2077" t="str">
            <v>3120205087685</v>
          </cell>
          <cell r="D2077" t="str">
            <v>Hoàng Thị An</v>
          </cell>
          <cell r="E2077" t="str">
            <v>Phương</v>
          </cell>
          <cell r="F2077">
            <v>37</v>
          </cell>
          <cell r="G2077" t="str">
            <v>Ban Quản lý đầu tư</v>
          </cell>
          <cell r="H2077" t="str">
            <v>Ban Quản lý đầu tư</v>
          </cell>
          <cell r="I2077" t="str">
            <v>Kỹ sư</v>
          </cell>
          <cell r="J2077">
            <v>2.34</v>
          </cell>
          <cell r="K2077">
            <v>0</v>
          </cell>
          <cell r="L2077" t="str">
            <v>16-Oct-21</v>
          </cell>
          <cell r="M2077" t="str">
            <v>16-Oct-21</v>
          </cell>
          <cell r="N2077">
            <v>4</v>
          </cell>
          <cell r="O2077" t="str">
            <v>3700</v>
          </cell>
          <cell r="P2077" t="str">
            <v>3700</v>
          </cell>
          <cell r="Q2077" t="str">
            <v>13.095</v>
          </cell>
          <cell r="R2077" t="str">
            <v>V.05.02.07</v>
          </cell>
          <cell r="S2077" t="str">
            <v/>
          </cell>
        </row>
        <row r="2078">
          <cell r="B2078" t="str">
            <v/>
          </cell>
          <cell r="C2078" t="str">
            <v>3120215006463</v>
          </cell>
          <cell r="D2078" t="str">
            <v>Đào Thị</v>
          </cell>
          <cell r="E2078" t="str">
            <v>Báu</v>
          </cell>
          <cell r="F2078">
            <v>41</v>
          </cell>
          <cell r="G2078" t="str">
            <v>Viện Nghiên cứu và Phát triển cây trồng</v>
          </cell>
          <cell r="H2078" t="str">
            <v>Viện Nghiên cứu và Phát triển cây trồng</v>
          </cell>
          <cell r="I2078" t="str">
            <v/>
          </cell>
          <cell r="J2078">
            <v>4.0599999999999996</v>
          </cell>
          <cell r="K2078">
            <v>0.08</v>
          </cell>
          <cell r="L2078" t="str">
            <v>01-Dec-10</v>
          </cell>
          <cell r="M2078" t="str">
            <v>01-Aug-81</v>
          </cell>
          <cell r="N2078">
            <v>6</v>
          </cell>
          <cell r="O2078" t="str">
            <v>4100</v>
          </cell>
          <cell r="P2078" t="str">
            <v>4100</v>
          </cell>
          <cell r="Q2078" t="str">
            <v>06.032</v>
          </cell>
          <cell r="R2078" t="str">
            <v>06.032</v>
          </cell>
          <cell r="S2078" t="str">
            <v/>
          </cell>
        </row>
        <row r="2079">
          <cell r="B2079" t="str">
            <v/>
          </cell>
          <cell r="C2079" t="str">
            <v>3120215006405</v>
          </cell>
          <cell r="D2079" t="str">
            <v>Trương Văn</v>
          </cell>
          <cell r="E2079" t="str">
            <v>Trọng</v>
          </cell>
          <cell r="F2079">
            <v>41</v>
          </cell>
          <cell r="G2079" t="str">
            <v>Viện Nghiên cứu và Phát triển cây trồng</v>
          </cell>
          <cell r="H2079" t="str">
            <v>Viện Nghiên cứu và Phát triển cây trồng</v>
          </cell>
          <cell r="I2079" t="str">
            <v>Nhân viên kỹ thuật</v>
          </cell>
          <cell r="J2079">
            <v>2.37</v>
          </cell>
          <cell r="K2079">
            <v>0</v>
          </cell>
          <cell r="L2079" t="str">
            <v>01-Jan-12</v>
          </cell>
          <cell r="M2079" t="str">
            <v>01-Oct-00</v>
          </cell>
          <cell r="N2079">
            <v>7</v>
          </cell>
          <cell r="O2079" t="str">
            <v>4100</v>
          </cell>
          <cell r="P2079" t="str">
            <v>4100</v>
          </cell>
          <cell r="Q2079" t="str">
            <v>01.007</v>
          </cell>
          <cell r="R2079" t="str">
            <v>01.007</v>
          </cell>
          <cell r="S2079" t="str">
            <v/>
          </cell>
        </row>
        <row r="2080">
          <cell r="B2080" t="str">
            <v/>
          </cell>
          <cell r="C2080" t="str">
            <v>3120205828558</v>
          </cell>
          <cell r="D2080" t="str">
            <v>Phạm Thị</v>
          </cell>
          <cell r="E2080" t="str">
            <v>Hạnh</v>
          </cell>
          <cell r="F2080">
            <v>41</v>
          </cell>
          <cell r="G2080" t="str">
            <v>Viện Nghiên cứu và Phát triển cây trồng</v>
          </cell>
          <cell r="H2080" t="str">
            <v>Viện Nghiên cứu và Phát triển cây trồng</v>
          </cell>
          <cell r="I2080" t="str">
            <v>Nhân viên kỹ thuật</v>
          </cell>
          <cell r="J2080">
            <v>2.19</v>
          </cell>
          <cell r="K2080">
            <v>0</v>
          </cell>
          <cell r="L2080" t="str">
            <v>01-Oct-19</v>
          </cell>
          <cell r="M2080" t="str">
            <v>01-Jan-91</v>
          </cell>
          <cell r="N2080">
            <v>7</v>
          </cell>
          <cell r="O2080" t="str">
            <v>4100</v>
          </cell>
          <cell r="P2080" t="str">
            <v>4100</v>
          </cell>
          <cell r="Q2080" t="str">
            <v>01.007</v>
          </cell>
          <cell r="R2080" t="str">
            <v>01.007</v>
          </cell>
          <cell r="S2080" t="str">
            <v/>
          </cell>
        </row>
        <row r="2081">
          <cell r="B2081" t="str">
            <v/>
          </cell>
          <cell r="C2081" t="str">
            <v>3120205808669</v>
          </cell>
          <cell r="D2081" t="str">
            <v>Đàm Ngọc</v>
          </cell>
          <cell r="E2081" t="str">
            <v>Hiên</v>
          </cell>
          <cell r="F2081">
            <v>41</v>
          </cell>
          <cell r="G2081" t="str">
            <v>Viện Nghiên cứu và Phát triển cây trồng</v>
          </cell>
          <cell r="H2081" t="str">
            <v>Viện Nghiên cứu và Phát triển cây trồng</v>
          </cell>
          <cell r="I2081" t="str">
            <v>Lái xe cơ quan</v>
          </cell>
          <cell r="J2081">
            <v>2.95</v>
          </cell>
          <cell r="K2081">
            <v>0</v>
          </cell>
          <cell r="L2081" t="str">
            <v>01-May-22</v>
          </cell>
          <cell r="M2081" t="str">
            <v>01-Sep-10</v>
          </cell>
          <cell r="N2081">
            <v>8</v>
          </cell>
          <cell r="O2081" t="str">
            <v>4100</v>
          </cell>
          <cell r="P2081" t="str">
            <v>4100</v>
          </cell>
          <cell r="Q2081" t="str">
            <v>01.010</v>
          </cell>
          <cell r="R2081" t="str">
            <v>01.010</v>
          </cell>
          <cell r="S2081" t="str">
            <v/>
          </cell>
        </row>
        <row r="2082">
          <cell r="B2082" t="str">
            <v/>
          </cell>
          <cell r="C2082" t="str">
            <v/>
          </cell>
          <cell r="D2082" t="str">
            <v>Trần Thị</v>
          </cell>
          <cell r="E2082" t="str">
            <v>Yến</v>
          </cell>
          <cell r="F2082">
            <v>41</v>
          </cell>
          <cell r="G2082" t="str">
            <v>Viện Nghiên cứu và Phát triển cây trồng</v>
          </cell>
          <cell r="H2082" t="str">
            <v>Viện Nghiên cứu và Phát triển cây trồng</v>
          </cell>
          <cell r="I2082" t="str">
            <v>Kỹ thuật viên</v>
          </cell>
          <cell r="J2082">
            <v>1.58</v>
          </cell>
          <cell r="K2082">
            <v>0</v>
          </cell>
          <cell r="L2082" t="str">
            <v>01-Jun-14</v>
          </cell>
          <cell r="M2082" t="str">
            <v>01-Jun-14</v>
          </cell>
          <cell r="N2082">
            <v>5</v>
          </cell>
          <cell r="O2082" t="str">
            <v>4100</v>
          </cell>
          <cell r="P2082" t="str">
            <v>4100</v>
          </cell>
          <cell r="Q2082" t="str">
            <v>13.096</v>
          </cell>
          <cell r="R2082" t="str">
            <v>13.096</v>
          </cell>
          <cell r="S2082" t="str">
            <v/>
          </cell>
        </row>
        <row r="2083">
          <cell r="B2083" t="str">
            <v/>
          </cell>
          <cell r="C2083" t="str">
            <v>3120205852409</v>
          </cell>
          <cell r="D2083" t="str">
            <v>Trần Thị</v>
          </cell>
          <cell r="E2083" t="str">
            <v>Thu</v>
          </cell>
          <cell r="F2083">
            <v>41</v>
          </cell>
          <cell r="G2083" t="str">
            <v>Viện Nghiên cứu và Phát triển cây trồng</v>
          </cell>
          <cell r="H2083" t="str">
            <v>Viện Nghiên cứu và Phát triển cây trồng</v>
          </cell>
          <cell r="I2083" t="str">
            <v>Kỹ thuật viên</v>
          </cell>
          <cell r="J2083">
            <v>1.86</v>
          </cell>
          <cell r="K2083">
            <v>0</v>
          </cell>
          <cell r="L2083" t="str">
            <v>01-Aug-16</v>
          </cell>
          <cell r="M2083" t="str">
            <v>01-Aug-16</v>
          </cell>
          <cell r="N2083">
            <v>5</v>
          </cell>
          <cell r="O2083" t="str">
            <v>4100</v>
          </cell>
          <cell r="P2083" t="str">
            <v>4100</v>
          </cell>
          <cell r="Q2083" t="str">
            <v>13.096</v>
          </cell>
          <cell r="R2083" t="str">
            <v>13.096</v>
          </cell>
          <cell r="S2083" t="str">
            <v/>
          </cell>
        </row>
        <row r="2084">
          <cell r="B2084" t="str">
            <v>MOI45</v>
          </cell>
          <cell r="C2084" t="str">
            <v/>
          </cell>
          <cell r="D2084" t="str">
            <v>Nguyễn Thị</v>
          </cell>
          <cell r="E2084" t="str">
            <v>Trâm</v>
          </cell>
          <cell r="F2084">
            <v>41</v>
          </cell>
          <cell r="G2084" t="str">
            <v>Viện Nghiên cứu và Phát triển cây trồng</v>
          </cell>
          <cell r="H2084" t="str">
            <v>Viện Nghiên cứu và Phát triển cây trồng</v>
          </cell>
          <cell r="I2084" t="str">
            <v>PGS.TS. Giảng viên chính, Viện phó</v>
          </cell>
          <cell r="J2084">
            <v>6.78</v>
          </cell>
          <cell r="K2084">
            <v>0</v>
          </cell>
          <cell r="L2084" t="str">
            <v>01-Jul-03</v>
          </cell>
          <cell r="M2084" t="str">
            <v xml:space="preserve">  -   -</v>
          </cell>
          <cell r="N2084">
            <v>2</v>
          </cell>
          <cell r="O2084" t="str">
            <v>4100</v>
          </cell>
          <cell r="P2084" t="str">
            <v>4100</v>
          </cell>
          <cell r="Q2084" t="str">
            <v>15.110</v>
          </cell>
          <cell r="R2084" t="str">
            <v>15.110</v>
          </cell>
          <cell r="S2084" t="str">
            <v>MOI45</v>
          </cell>
        </row>
        <row r="2085">
          <cell r="B2085" t="str">
            <v>MG250</v>
          </cell>
          <cell r="C2085" t="str">
            <v>3120205259723</v>
          </cell>
          <cell r="D2085" t="str">
            <v>Nguyễn Văn</v>
          </cell>
          <cell r="E2085" t="str">
            <v>Mười</v>
          </cell>
          <cell r="F2085">
            <v>41</v>
          </cell>
          <cell r="G2085" t="str">
            <v>Viện Nghiên cứu và Phát triển cây trồng</v>
          </cell>
          <cell r="H2085" t="str">
            <v>Viện Nghiên cứu và Phát triển cây trồng</v>
          </cell>
          <cell r="I2085" t="str">
            <v>Tiến sĩ, Nghiên cứu viên, Phó Giám đốc Viện</v>
          </cell>
          <cell r="J2085">
            <v>4.32</v>
          </cell>
          <cell r="K2085">
            <v>0</v>
          </cell>
          <cell r="L2085" t="str">
            <v>01-Jun-22</v>
          </cell>
          <cell r="M2085" t="str">
            <v>01-Jan-02</v>
          </cell>
          <cell r="N2085">
            <v>2</v>
          </cell>
          <cell r="O2085" t="str">
            <v>4100</v>
          </cell>
          <cell r="P2085" t="str">
            <v>4100</v>
          </cell>
          <cell r="Q2085" t="str">
            <v>13.092</v>
          </cell>
          <cell r="R2085" t="str">
            <v>13.092</v>
          </cell>
          <cell r="S2085" t="str">
            <v>MG250</v>
          </cell>
        </row>
        <row r="2086">
          <cell r="B2086" t="str">
            <v/>
          </cell>
          <cell r="C2086" t="str">
            <v>3120205251830</v>
          </cell>
          <cell r="D2086" t="str">
            <v>Phạm Thị Ngọc</v>
          </cell>
          <cell r="E2086" t="str">
            <v>Yến</v>
          </cell>
          <cell r="F2086">
            <v>41</v>
          </cell>
          <cell r="G2086" t="str">
            <v>Viện Nghiên cứu và Phát triển cây trồng</v>
          </cell>
          <cell r="H2086" t="str">
            <v>Viện Nghiên cứu và Phát triển cây trồng</v>
          </cell>
          <cell r="I2086" t="str">
            <v>Thạc sĩ, Nghiên cứu viên</v>
          </cell>
          <cell r="J2086">
            <v>4.32</v>
          </cell>
          <cell r="K2086">
            <v>0</v>
          </cell>
          <cell r="L2086" t="str">
            <v>01-Oct-20</v>
          </cell>
          <cell r="M2086" t="str">
            <v>01-Jan-94</v>
          </cell>
          <cell r="N2086">
            <v>3</v>
          </cell>
          <cell r="O2086" t="str">
            <v>4100</v>
          </cell>
          <cell r="P2086" t="str">
            <v>4100</v>
          </cell>
          <cell r="Q2086" t="str">
            <v>13.092</v>
          </cell>
          <cell r="R2086" t="str">
            <v>13.092</v>
          </cell>
          <cell r="S2086" t="str">
            <v/>
          </cell>
        </row>
        <row r="2087">
          <cell r="B2087" t="str">
            <v/>
          </cell>
          <cell r="C2087" t="str">
            <v>3120205251881</v>
          </cell>
          <cell r="D2087" t="str">
            <v>Nguyễn Trọng</v>
          </cell>
          <cell r="E2087" t="str">
            <v>Tú</v>
          </cell>
          <cell r="F2087">
            <v>41</v>
          </cell>
          <cell r="G2087" t="str">
            <v>Viện Nghiên cứu và Phát triển cây trồng</v>
          </cell>
          <cell r="H2087" t="str">
            <v>Viện Nghiên cứu và Phát triển cây trồng</v>
          </cell>
          <cell r="I2087" t="str">
            <v>Thạc sĩ, Nghiên cứu viên</v>
          </cell>
          <cell r="J2087">
            <v>3</v>
          </cell>
          <cell r="K2087">
            <v>0</v>
          </cell>
          <cell r="L2087" t="str">
            <v>01-Jan-11</v>
          </cell>
          <cell r="M2087" t="str">
            <v>01-Jan-04</v>
          </cell>
          <cell r="N2087">
            <v>3</v>
          </cell>
          <cell r="O2087" t="str">
            <v>4100</v>
          </cell>
          <cell r="P2087" t="str">
            <v>4100</v>
          </cell>
          <cell r="Q2087" t="str">
            <v>13.092</v>
          </cell>
          <cell r="R2087" t="str">
            <v>13.092</v>
          </cell>
          <cell r="S2087" t="str">
            <v/>
          </cell>
        </row>
        <row r="2088">
          <cell r="B2088" t="str">
            <v/>
          </cell>
          <cell r="C2088" t="str">
            <v>3120205041733</v>
          </cell>
          <cell r="D2088" t="str">
            <v>Vũ Thị Bích</v>
          </cell>
          <cell r="E2088" t="str">
            <v>Ngọc</v>
          </cell>
          <cell r="F2088">
            <v>41</v>
          </cell>
          <cell r="G2088" t="str">
            <v>Viện Nghiên cứu và Phát triển cây trồng</v>
          </cell>
          <cell r="H2088" t="str">
            <v>Viện Nghiên cứu và Phát triển cây trồng</v>
          </cell>
          <cell r="I2088" t="str">
            <v>Thạc sĩ, Nghiên cứu viên</v>
          </cell>
          <cell r="J2088">
            <v>3.66</v>
          </cell>
          <cell r="K2088">
            <v>0</v>
          </cell>
          <cell r="L2088" t="str">
            <v>01-Jun-22</v>
          </cell>
          <cell r="M2088" t="str">
            <v>01-Oct-04</v>
          </cell>
          <cell r="N2088">
            <v>3</v>
          </cell>
          <cell r="O2088" t="str">
            <v>4100</v>
          </cell>
          <cell r="P2088" t="str">
            <v>4100</v>
          </cell>
          <cell r="Q2088" t="str">
            <v>13.092</v>
          </cell>
          <cell r="R2088" t="str">
            <v>13.092</v>
          </cell>
          <cell r="S2088" t="str">
            <v/>
          </cell>
        </row>
        <row r="2089">
          <cell r="B2089" t="str">
            <v>MG251</v>
          </cell>
          <cell r="C2089" t="str">
            <v>3120205004250</v>
          </cell>
          <cell r="D2089" t="str">
            <v>Nguyễn Văn</v>
          </cell>
          <cell r="E2089" t="str">
            <v>Hà</v>
          </cell>
          <cell r="F2089">
            <v>41</v>
          </cell>
          <cell r="G2089" t="str">
            <v>Viện Nghiên cứu và Phát triển cây trồng</v>
          </cell>
          <cell r="H2089" t="str">
            <v>Viện Nghiên cứu và Phát triển cây trồng</v>
          </cell>
          <cell r="I2089" t="str">
            <v>Thạc sĩ, Nghiên cứu viên</v>
          </cell>
          <cell r="J2089">
            <v>3.33</v>
          </cell>
          <cell r="K2089">
            <v>0</v>
          </cell>
          <cell r="L2089" t="str">
            <v>01-Aug-20</v>
          </cell>
          <cell r="M2089" t="str">
            <v>01-Oct-10</v>
          </cell>
          <cell r="N2089">
            <v>3</v>
          </cell>
          <cell r="O2089" t="str">
            <v>4100</v>
          </cell>
          <cell r="P2089" t="str">
            <v>4100</v>
          </cell>
          <cell r="Q2089" t="str">
            <v>13.092</v>
          </cell>
          <cell r="R2089" t="str">
            <v>13.092</v>
          </cell>
          <cell r="S2089" t="str">
            <v>MG251</v>
          </cell>
        </row>
        <row r="2090">
          <cell r="B2090" t="str">
            <v>MG249</v>
          </cell>
          <cell r="C2090" t="str">
            <v>3120205577750</v>
          </cell>
          <cell r="D2090" t="str">
            <v>Vũ Thị Bích</v>
          </cell>
          <cell r="E2090" t="str">
            <v>Hạnh</v>
          </cell>
          <cell r="F2090">
            <v>41</v>
          </cell>
          <cell r="G2090" t="str">
            <v>Viện Nghiên cứu và Phát triển cây trồng</v>
          </cell>
          <cell r="H2090" t="str">
            <v>Viện Nghiên cứu và Phát triển cây trồng</v>
          </cell>
          <cell r="I2090" t="str">
            <v>Thạc sĩ, Nghiên cứu viên</v>
          </cell>
          <cell r="J2090">
            <v>3.66</v>
          </cell>
          <cell r="K2090">
            <v>0</v>
          </cell>
          <cell r="L2090" t="str">
            <v>01-Oct-19</v>
          </cell>
          <cell r="M2090" t="str">
            <v>01-Jan-05</v>
          </cell>
          <cell r="N2090">
            <v>3</v>
          </cell>
          <cell r="O2090" t="str">
            <v>4100</v>
          </cell>
          <cell r="P2090" t="str">
            <v>4100</v>
          </cell>
          <cell r="Q2090" t="str">
            <v>13.092</v>
          </cell>
          <cell r="R2090" t="str">
            <v>13.092</v>
          </cell>
          <cell r="S2090" t="str">
            <v>MG249</v>
          </cell>
        </row>
        <row r="2091">
          <cell r="B2091" t="str">
            <v/>
          </cell>
          <cell r="C2091" t="str">
            <v/>
          </cell>
          <cell r="D2091" t="str">
            <v>Lê Thị Khải</v>
          </cell>
          <cell r="E2091" t="str">
            <v>Hoàn</v>
          </cell>
          <cell r="F2091">
            <v>41</v>
          </cell>
          <cell r="G2091" t="str">
            <v>Viện Nghiên cứu và Phát triển cây trồng</v>
          </cell>
          <cell r="H2091" t="str">
            <v>Viện Nghiên cứu và Phát triển cây trồng</v>
          </cell>
          <cell r="I2091" t="str">
            <v/>
          </cell>
          <cell r="J2091">
            <v>2.67</v>
          </cell>
          <cell r="K2091">
            <v>0</v>
          </cell>
          <cell r="L2091" t="str">
            <v>01-Jan-09</v>
          </cell>
          <cell r="M2091" t="str">
            <v>01-Jan-05</v>
          </cell>
          <cell r="N2091">
            <v>4</v>
          </cell>
          <cell r="O2091" t="str">
            <v>4100</v>
          </cell>
          <cell r="P2091" t="str">
            <v>4100</v>
          </cell>
          <cell r="Q2091" t="str">
            <v>13.092</v>
          </cell>
          <cell r="R2091" t="str">
            <v>13.092</v>
          </cell>
          <cell r="S2091" t="str">
            <v/>
          </cell>
        </row>
        <row r="2092">
          <cell r="B2092" t="str">
            <v>TG938</v>
          </cell>
          <cell r="C2092" t="str">
            <v>3120215006457</v>
          </cell>
          <cell r="D2092" t="str">
            <v>Vũ Hồng</v>
          </cell>
          <cell r="E2092" t="str">
            <v>Quảng</v>
          </cell>
          <cell r="F2092">
            <v>41</v>
          </cell>
          <cell r="G2092" t="str">
            <v>Viện Nghiên cứu và Phát triển cây trồng</v>
          </cell>
          <cell r="H2092" t="str">
            <v>Viện Nghiên cứu và Phát triển cây trồng</v>
          </cell>
          <cell r="I2092" t="str">
            <v>Tiến sĩ, Nghiên cứu viên</v>
          </cell>
          <cell r="J2092">
            <v>3.66</v>
          </cell>
          <cell r="K2092">
            <v>0</v>
          </cell>
          <cell r="L2092" t="str">
            <v>01-Jan-16</v>
          </cell>
          <cell r="M2092" t="str">
            <v>01-Jan-06</v>
          </cell>
          <cell r="N2092">
            <v>2</v>
          </cell>
          <cell r="O2092" t="str">
            <v>4100</v>
          </cell>
          <cell r="P2092" t="str">
            <v>4100</v>
          </cell>
          <cell r="Q2092" t="str">
            <v>13.092</v>
          </cell>
          <cell r="R2092" t="str">
            <v>13.092</v>
          </cell>
          <cell r="S2092" t="str">
            <v>TG938</v>
          </cell>
        </row>
        <row r="2093">
          <cell r="B2093" t="str">
            <v/>
          </cell>
          <cell r="C2093" t="str">
            <v/>
          </cell>
          <cell r="D2093" t="str">
            <v>Mai Văn</v>
          </cell>
          <cell r="E2093" t="str">
            <v>Tân</v>
          </cell>
          <cell r="F2093">
            <v>41</v>
          </cell>
          <cell r="G2093" t="str">
            <v>Viện Nghiên cứu và Phát triển cây trồng</v>
          </cell>
          <cell r="H2093" t="str">
            <v>Viện Nghiên cứu và Phát triển cây trồng</v>
          </cell>
          <cell r="I2093" t="str">
            <v>Tiến sĩ, Nghiên cứu viên</v>
          </cell>
          <cell r="J2093">
            <v>3.33</v>
          </cell>
          <cell r="K2093">
            <v>0</v>
          </cell>
          <cell r="L2093" t="str">
            <v>01-Jan-16</v>
          </cell>
          <cell r="M2093" t="str">
            <v>01-Jan-07</v>
          </cell>
          <cell r="N2093">
            <v>2</v>
          </cell>
          <cell r="O2093" t="str">
            <v>4100</v>
          </cell>
          <cell r="P2093" t="str">
            <v>4100</v>
          </cell>
          <cell r="Q2093" t="str">
            <v>13.092</v>
          </cell>
          <cell r="R2093" t="str">
            <v>13.092</v>
          </cell>
          <cell r="S2093" t="str">
            <v/>
          </cell>
        </row>
        <row r="2094">
          <cell r="B2094" t="str">
            <v/>
          </cell>
          <cell r="C2094" t="str">
            <v/>
          </cell>
          <cell r="D2094" t="str">
            <v>Đàm Văn</v>
          </cell>
          <cell r="E2094" t="str">
            <v>Hưng</v>
          </cell>
          <cell r="F2094">
            <v>41</v>
          </cell>
          <cell r="G2094" t="str">
            <v>Viện Nghiên cứu và Phát triển cây trồng</v>
          </cell>
          <cell r="H2094" t="str">
            <v>Viện Nghiên cứu và Phát triển cây trồng</v>
          </cell>
          <cell r="I2094" t="str">
            <v>Thạc sĩ, Nghiên cứu viên</v>
          </cell>
          <cell r="J2094">
            <v>3</v>
          </cell>
          <cell r="K2094">
            <v>0</v>
          </cell>
          <cell r="L2094" t="str">
            <v>01-Jan-13</v>
          </cell>
          <cell r="M2094" t="str">
            <v>01-Jan-07</v>
          </cell>
          <cell r="N2094">
            <v>3</v>
          </cell>
          <cell r="O2094" t="str">
            <v>4100</v>
          </cell>
          <cell r="P2094" t="str">
            <v>4100</v>
          </cell>
          <cell r="Q2094" t="str">
            <v>13.092</v>
          </cell>
          <cell r="R2094" t="str">
            <v>13.092</v>
          </cell>
          <cell r="S2094" t="str">
            <v/>
          </cell>
        </row>
        <row r="2095">
          <cell r="B2095" t="str">
            <v/>
          </cell>
          <cell r="C2095" t="str">
            <v/>
          </cell>
          <cell r="D2095" t="str">
            <v>Phạm Thị</v>
          </cell>
          <cell r="E2095" t="str">
            <v>Ngọc</v>
          </cell>
          <cell r="F2095">
            <v>41</v>
          </cell>
          <cell r="G2095" t="str">
            <v>Viện Nghiên cứu và Phát triển cây trồng</v>
          </cell>
          <cell r="H2095" t="str">
            <v>Viện Nghiên cứu và Phát triển cây trồng</v>
          </cell>
          <cell r="I2095" t="str">
            <v/>
          </cell>
          <cell r="J2095">
            <v>1.99</v>
          </cell>
          <cell r="K2095">
            <v>0</v>
          </cell>
          <cell r="L2095" t="str">
            <v>01-Jan-07</v>
          </cell>
          <cell r="M2095" t="str">
            <v>01-Jan-07</v>
          </cell>
          <cell r="N2095">
            <v>4</v>
          </cell>
          <cell r="O2095" t="str">
            <v>4100</v>
          </cell>
          <cell r="P2095" t="str">
            <v>4100</v>
          </cell>
          <cell r="Q2095" t="str">
            <v>13.092</v>
          </cell>
          <cell r="R2095" t="str">
            <v>13.092</v>
          </cell>
          <cell r="S2095" t="str">
            <v/>
          </cell>
        </row>
        <row r="2096">
          <cell r="B2096" t="str">
            <v>MG252</v>
          </cell>
          <cell r="C2096" t="str">
            <v>3120205060251</v>
          </cell>
          <cell r="D2096" t="str">
            <v>Trần Thị Thanh</v>
          </cell>
          <cell r="E2096" t="str">
            <v>Hà</v>
          </cell>
          <cell r="F2096">
            <v>41</v>
          </cell>
          <cell r="G2096" t="str">
            <v>Viện Nghiên cứu và Phát triển cây trồng</v>
          </cell>
          <cell r="H2096" t="str">
            <v>Viện Nghiên cứu và Phát triển cây trồng</v>
          </cell>
          <cell r="I2096" t="str">
            <v>Thạc sĩ, Nghiên cứu viên</v>
          </cell>
          <cell r="J2096">
            <v>3.66</v>
          </cell>
          <cell r="K2096">
            <v>0</v>
          </cell>
          <cell r="L2096" t="str">
            <v>01-Apr-20</v>
          </cell>
          <cell r="M2096" t="str">
            <v>01-Mar-07</v>
          </cell>
          <cell r="N2096">
            <v>3</v>
          </cell>
          <cell r="O2096" t="str">
            <v>4100</v>
          </cell>
          <cell r="P2096" t="str">
            <v>4100</v>
          </cell>
          <cell r="Q2096" t="str">
            <v>13.092</v>
          </cell>
          <cell r="R2096" t="str">
            <v>13.092</v>
          </cell>
          <cell r="S2096" t="str">
            <v>MG252</v>
          </cell>
        </row>
        <row r="2097">
          <cell r="B2097" t="str">
            <v/>
          </cell>
          <cell r="C2097" t="str">
            <v>3120205042004</v>
          </cell>
          <cell r="D2097" t="str">
            <v>Phùng Danh</v>
          </cell>
          <cell r="E2097" t="str">
            <v>Huân</v>
          </cell>
          <cell r="F2097">
            <v>41</v>
          </cell>
          <cell r="G2097" t="str">
            <v>Viện Nghiên cứu và Phát triển cây trồng</v>
          </cell>
          <cell r="H2097" t="str">
            <v>Viện Nghiên cứu và Phát triển cây trồng</v>
          </cell>
          <cell r="I2097" t="str">
            <v>Tiến sĩ, Nghiên cứu viên</v>
          </cell>
          <cell r="J2097">
            <v>3.66</v>
          </cell>
          <cell r="K2097">
            <v>0</v>
          </cell>
          <cell r="L2097" t="str">
            <v>01-Jan-21</v>
          </cell>
          <cell r="M2097" t="str">
            <v>01-Apr-07</v>
          </cell>
          <cell r="N2097">
            <v>2</v>
          </cell>
          <cell r="O2097" t="str">
            <v>4100</v>
          </cell>
          <cell r="P2097" t="str">
            <v>4100</v>
          </cell>
          <cell r="Q2097" t="str">
            <v>13.092</v>
          </cell>
          <cell r="R2097" t="str">
            <v>13.092</v>
          </cell>
          <cell r="S2097" t="str">
            <v/>
          </cell>
        </row>
        <row r="2098">
          <cell r="B2098" t="str">
            <v/>
          </cell>
          <cell r="C2098" t="str">
            <v/>
          </cell>
          <cell r="D2098" t="str">
            <v>Vũ Bình</v>
          </cell>
          <cell r="E2098" t="str">
            <v>Hải</v>
          </cell>
          <cell r="F2098">
            <v>41</v>
          </cell>
          <cell r="G2098" t="str">
            <v>Viện Nghiên cứu và Phát triển cây trồng</v>
          </cell>
          <cell r="H2098" t="str">
            <v>Viện Nghiên cứu và Phát triển cây trồng</v>
          </cell>
          <cell r="I2098" t="str">
            <v>Thạc sĩ, Nghiên cứu viên</v>
          </cell>
          <cell r="J2098">
            <v>3</v>
          </cell>
          <cell r="K2098">
            <v>0</v>
          </cell>
          <cell r="L2098" t="str">
            <v>01-Apr-11</v>
          </cell>
          <cell r="M2098" t="str">
            <v>01-Apr-07</v>
          </cell>
          <cell r="N2098">
            <v>3</v>
          </cell>
          <cell r="O2098" t="str">
            <v>4100</v>
          </cell>
          <cell r="P2098" t="str">
            <v>4100</v>
          </cell>
          <cell r="Q2098" t="str">
            <v>13.092</v>
          </cell>
          <cell r="R2098" t="str">
            <v>13.092</v>
          </cell>
          <cell r="S2098" t="str">
            <v/>
          </cell>
        </row>
        <row r="2099">
          <cell r="B2099" t="str">
            <v>TG408</v>
          </cell>
          <cell r="C2099" t="str">
            <v>3120205252543</v>
          </cell>
          <cell r="D2099" t="str">
            <v>Vũ Văn</v>
          </cell>
          <cell r="E2099" t="str">
            <v>Quang</v>
          </cell>
          <cell r="F2099">
            <v>41</v>
          </cell>
          <cell r="G2099" t="str">
            <v>Viện Nghiên cứu và Phát triển cây trồng</v>
          </cell>
          <cell r="H2099" t="str">
            <v>Viện Nghiên cứu và Phát triển cây trồng</v>
          </cell>
          <cell r="I2099" t="str">
            <v>Thạc sĩ, Nghiên cứu viên</v>
          </cell>
          <cell r="J2099">
            <v>3.66</v>
          </cell>
          <cell r="K2099">
            <v>0</v>
          </cell>
          <cell r="L2099" t="str">
            <v>01-Sep-20</v>
          </cell>
          <cell r="M2099" t="str">
            <v>01-Apr-07</v>
          </cell>
          <cell r="N2099">
            <v>3</v>
          </cell>
          <cell r="O2099" t="str">
            <v>4100</v>
          </cell>
          <cell r="P2099" t="str">
            <v>4100</v>
          </cell>
          <cell r="Q2099" t="str">
            <v>13.092</v>
          </cell>
          <cell r="R2099" t="str">
            <v>13.092</v>
          </cell>
          <cell r="S2099" t="str">
            <v/>
          </cell>
        </row>
        <row r="2100">
          <cell r="B2100" t="str">
            <v/>
          </cell>
          <cell r="C2100" t="str">
            <v/>
          </cell>
          <cell r="D2100" t="str">
            <v>Nguyễn Thị</v>
          </cell>
          <cell r="E2100" t="str">
            <v>Thắm</v>
          </cell>
          <cell r="F2100">
            <v>41</v>
          </cell>
          <cell r="G2100" t="str">
            <v>Viện Nghiên cứu và Phát triển cây trồng</v>
          </cell>
          <cell r="H2100" t="str">
            <v>Viện Nghiên cứu và Phát triển cây trồng</v>
          </cell>
          <cell r="I2100" t="str">
            <v/>
          </cell>
          <cell r="J2100">
            <v>5.0199999999999996</v>
          </cell>
          <cell r="K2100">
            <v>0</v>
          </cell>
          <cell r="L2100" t="str">
            <v>01-Jan-07</v>
          </cell>
          <cell r="M2100" t="str">
            <v>01-Jul-07</v>
          </cell>
          <cell r="N2100">
            <v>4</v>
          </cell>
          <cell r="O2100" t="str">
            <v>4100</v>
          </cell>
          <cell r="P2100" t="str">
            <v>4100</v>
          </cell>
          <cell r="Q2100" t="str">
            <v>09.059</v>
          </cell>
          <cell r="R2100" t="str">
            <v>09.059</v>
          </cell>
          <cell r="S2100" t="str">
            <v/>
          </cell>
        </row>
        <row r="2101">
          <cell r="B2101" t="str">
            <v/>
          </cell>
          <cell r="C2101" t="str">
            <v/>
          </cell>
          <cell r="D2101" t="str">
            <v>Nhâm Xuân</v>
          </cell>
          <cell r="E2101" t="str">
            <v>Tùng</v>
          </cell>
          <cell r="F2101">
            <v>41</v>
          </cell>
          <cell r="G2101" t="str">
            <v>Viện Nghiên cứu và Phát triển cây trồng</v>
          </cell>
          <cell r="H2101" t="str">
            <v>Viện Nghiên cứu và Phát triển cây trồng</v>
          </cell>
          <cell r="I2101" t="str">
            <v/>
          </cell>
          <cell r="J2101">
            <v>2.67</v>
          </cell>
          <cell r="K2101">
            <v>0</v>
          </cell>
          <cell r="L2101" t="str">
            <v>01-Jan-11</v>
          </cell>
          <cell r="M2101" t="str">
            <v>01-Sep-07</v>
          </cell>
          <cell r="N2101">
            <v>3</v>
          </cell>
          <cell r="O2101" t="str">
            <v>4100</v>
          </cell>
          <cell r="P2101" t="str">
            <v>4100</v>
          </cell>
          <cell r="Q2101" t="str">
            <v>13.092</v>
          </cell>
          <cell r="R2101" t="str">
            <v>13.092</v>
          </cell>
          <cell r="S2101" t="str">
            <v/>
          </cell>
        </row>
        <row r="2102">
          <cell r="B2102" t="str">
            <v/>
          </cell>
          <cell r="C2102" t="str">
            <v/>
          </cell>
          <cell r="D2102" t="str">
            <v>Nguyễn Thị</v>
          </cell>
          <cell r="E2102" t="str">
            <v>Lệ</v>
          </cell>
          <cell r="F2102">
            <v>41</v>
          </cell>
          <cell r="G2102" t="str">
            <v>Viện Nghiên cứu và Phát triển cây trồng</v>
          </cell>
          <cell r="H2102" t="str">
            <v>Viện Nghiên cứu và Phát triển cây trồng</v>
          </cell>
          <cell r="I2102" t="str">
            <v>Thạc sĩ, Nghiên cứu viên</v>
          </cell>
          <cell r="J2102">
            <v>3.33</v>
          </cell>
          <cell r="K2102">
            <v>0</v>
          </cell>
          <cell r="L2102" t="str">
            <v>01-Jun-14</v>
          </cell>
          <cell r="M2102" t="str">
            <v>01-Jan-99</v>
          </cell>
          <cell r="N2102">
            <v>3</v>
          </cell>
          <cell r="O2102" t="str">
            <v>4100</v>
          </cell>
          <cell r="P2102" t="str">
            <v>4100</v>
          </cell>
          <cell r="Q2102" t="str">
            <v>13.092</v>
          </cell>
          <cell r="R2102" t="str">
            <v>13.092</v>
          </cell>
          <cell r="S2102" t="str">
            <v/>
          </cell>
        </row>
        <row r="2103">
          <cell r="B2103" t="str">
            <v/>
          </cell>
          <cell r="C2103" t="str">
            <v/>
          </cell>
          <cell r="D2103" t="str">
            <v>Phan Đức</v>
          </cell>
          <cell r="E2103" t="str">
            <v>Thịnh</v>
          </cell>
          <cell r="F2103">
            <v>41</v>
          </cell>
          <cell r="G2103" t="str">
            <v>Viện Nghiên cứu và Phát triển cây trồng</v>
          </cell>
          <cell r="H2103" t="str">
            <v>Viện Nghiên cứu và Phát triển cây trồng</v>
          </cell>
          <cell r="I2103" t="str">
            <v/>
          </cell>
          <cell r="J2103">
            <v>2.67</v>
          </cell>
          <cell r="K2103">
            <v>0</v>
          </cell>
          <cell r="L2103" t="str">
            <v>01-Jan-12</v>
          </cell>
          <cell r="M2103" t="str">
            <v>01-Jan-08</v>
          </cell>
          <cell r="N2103">
            <v>3</v>
          </cell>
          <cell r="O2103" t="str">
            <v>4100</v>
          </cell>
          <cell r="P2103" t="str">
            <v>4100</v>
          </cell>
          <cell r="Q2103" t="str">
            <v>13.092</v>
          </cell>
          <cell r="R2103" t="str">
            <v>13.092</v>
          </cell>
          <cell r="S2103" t="str">
            <v/>
          </cell>
        </row>
        <row r="2104">
          <cell r="B2104" t="str">
            <v>TG381</v>
          </cell>
          <cell r="C2104" t="str">
            <v>3120215011440</v>
          </cell>
          <cell r="D2104" t="str">
            <v>Phạm Quang</v>
          </cell>
          <cell r="E2104" t="str">
            <v>Tuân</v>
          </cell>
          <cell r="F2104">
            <v>41</v>
          </cell>
          <cell r="G2104" t="str">
            <v>Viện Nghiên cứu và Phát triển cây trồng</v>
          </cell>
          <cell r="H2104" t="str">
            <v>Viện Nghiên cứu và Phát triển cây trồng</v>
          </cell>
          <cell r="I2104" t="str">
            <v>Tiến sĩ, Nghiên cứu viên, Phó Giám đốc Trung tâm</v>
          </cell>
          <cell r="J2104">
            <v>3.33</v>
          </cell>
          <cell r="K2104">
            <v>0</v>
          </cell>
          <cell r="L2104" t="str">
            <v>01-Jun-22</v>
          </cell>
          <cell r="M2104" t="str">
            <v>01-Jan-08</v>
          </cell>
          <cell r="N2104">
            <v>2</v>
          </cell>
          <cell r="O2104" t="str">
            <v>4100</v>
          </cell>
          <cell r="P2104" t="str">
            <v>4100</v>
          </cell>
          <cell r="Q2104" t="str">
            <v>13.092</v>
          </cell>
          <cell r="R2104" t="str">
            <v>13.092</v>
          </cell>
          <cell r="S2104" t="str">
            <v>TG381</v>
          </cell>
        </row>
        <row r="2105">
          <cell r="B2105" t="str">
            <v/>
          </cell>
          <cell r="C2105" t="str">
            <v>3120205251869</v>
          </cell>
          <cell r="D2105" t="str">
            <v>Trần Thị</v>
          </cell>
          <cell r="E2105" t="str">
            <v>Huyền</v>
          </cell>
          <cell r="F2105">
            <v>41</v>
          </cell>
          <cell r="G2105" t="str">
            <v>Viện Nghiên cứu và Phát triển cây trồng</v>
          </cell>
          <cell r="H2105" t="str">
            <v>Viện Nghiên cứu và Phát triển cây trồng</v>
          </cell>
          <cell r="I2105" t="str">
            <v>Thạc sĩ, Nghiên cứu viên</v>
          </cell>
          <cell r="J2105">
            <v>3.66</v>
          </cell>
          <cell r="K2105">
            <v>0</v>
          </cell>
          <cell r="L2105" t="str">
            <v>01-May-22</v>
          </cell>
          <cell r="M2105" t="str">
            <v>01-Apr-08</v>
          </cell>
          <cell r="N2105">
            <v>3</v>
          </cell>
          <cell r="O2105" t="str">
            <v>4100</v>
          </cell>
          <cell r="P2105" t="str">
            <v>4100</v>
          </cell>
          <cell r="Q2105" t="str">
            <v>13.092</v>
          </cell>
          <cell r="R2105" t="str">
            <v>13.092</v>
          </cell>
          <cell r="S2105" t="str">
            <v/>
          </cell>
        </row>
        <row r="2106">
          <cell r="B2106" t="str">
            <v/>
          </cell>
          <cell r="C2106" t="str">
            <v>3120205251919</v>
          </cell>
          <cell r="D2106" t="str">
            <v>Lê Văn</v>
          </cell>
          <cell r="E2106" t="str">
            <v>Thành</v>
          </cell>
          <cell r="F2106">
            <v>41</v>
          </cell>
          <cell r="G2106" t="str">
            <v>Viện Nghiên cứu và Phát triển cây trồng</v>
          </cell>
          <cell r="H2106" t="str">
            <v>Viện Nghiên cứu và Phát triển cây trồng</v>
          </cell>
          <cell r="I2106" t="str">
            <v>Thạc sĩ, Nghiên cứu viên</v>
          </cell>
          <cell r="J2106">
            <v>3</v>
          </cell>
          <cell r="K2106">
            <v>0</v>
          </cell>
          <cell r="L2106" t="str">
            <v>01-Dec-19</v>
          </cell>
          <cell r="M2106" t="str">
            <v>01-Apr-08</v>
          </cell>
          <cell r="N2106">
            <v>3</v>
          </cell>
          <cell r="O2106" t="str">
            <v>4100</v>
          </cell>
          <cell r="P2106" t="str">
            <v>4100</v>
          </cell>
          <cell r="Q2106" t="str">
            <v>13.092</v>
          </cell>
          <cell r="R2106" t="str">
            <v>13.092</v>
          </cell>
          <cell r="S2106" t="str">
            <v/>
          </cell>
        </row>
        <row r="2107">
          <cell r="B2107" t="str">
            <v/>
          </cell>
          <cell r="C2107" t="str">
            <v/>
          </cell>
          <cell r="D2107" t="str">
            <v>Nguyễn Thị</v>
          </cell>
          <cell r="E2107" t="str">
            <v>Hảo</v>
          </cell>
          <cell r="F2107">
            <v>41</v>
          </cell>
          <cell r="G2107" t="str">
            <v>Viện Nghiên cứu và Phát triển cây trồng</v>
          </cell>
          <cell r="H2107" t="str">
            <v>Viện Nghiên cứu và Phát triển cây trồng</v>
          </cell>
          <cell r="I2107" t="str">
            <v>Thạc sĩ, Nghiên cứu viên</v>
          </cell>
          <cell r="J2107">
            <v>3</v>
          </cell>
          <cell r="K2107">
            <v>0</v>
          </cell>
          <cell r="L2107" t="str">
            <v>01-Jan-15</v>
          </cell>
          <cell r="M2107" t="str">
            <v>01-Apr-08</v>
          </cell>
          <cell r="N2107">
            <v>3</v>
          </cell>
          <cell r="O2107" t="str">
            <v>4100</v>
          </cell>
          <cell r="P2107" t="str">
            <v>4100</v>
          </cell>
          <cell r="Q2107" t="str">
            <v>13.092</v>
          </cell>
          <cell r="R2107" t="str">
            <v>13.092</v>
          </cell>
          <cell r="S2107" t="str">
            <v/>
          </cell>
        </row>
        <row r="2108">
          <cell r="B2108" t="str">
            <v/>
          </cell>
          <cell r="C2108" t="str">
            <v/>
          </cell>
          <cell r="D2108" t="str">
            <v>Đào Thị Hải</v>
          </cell>
          <cell r="E2108" t="str">
            <v>Yến</v>
          </cell>
          <cell r="F2108">
            <v>41</v>
          </cell>
          <cell r="G2108" t="str">
            <v>Viện Nghiên cứu và Phát triển cây trồng</v>
          </cell>
          <cell r="H2108" t="str">
            <v>Viện Nghiên cứu và Phát triển cây trồng</v>
          </cell>
          <cell r="I2108" t="str">
            <v>Chuyên viên</v>
          </cell>
          <cell r="J2108">
            <v>2.67</v>
          </cell>
          <cell r="K2108">
            <v>0</v>
          </cell>
          <cell r="L2108" t="str">
            <v>01-Mar-13</v>
          </cell>
          <cell r="M2108" t="str">
            <v>01-Mar-09</v>
          </cell>
          <cell r="N2108">
            <v>4</v>
          </cell>
          <cell r="O2108" t="str">
            <v>4100</v>
          </cell>
          <cell r="P2108" t="str">
            <v>4100</v>
          </cell>
          <cell r="Q2108" t="str">
            <v>01.003</v>
          </cell>
          <cell r="R2108" t="str">
            <v>01.003</v>
          </cell>
          <cell r="S2108" t="str">
            <v/>
          </cell>
        </row>
        <row r="2109">
          <cell r="B2109" t="str">
            <v/>
          </cell>
          <cell r="C2109" t="str">
            <v/>
          </cell>
          <cell r="D2109" t="str">
            <v>Vũ Quốc</v>
          </cell>
          <cell r="E2109" t="str">
            <v>Đại</v>
          </cell>
          <cell r="F2109">
            <v>41</v>
          </cell>
          <cell r="G2109" t="str">
            <v>Viện Nghiên cứu và Phát triển cây trồng</v>
          </cell>
          <cell r="H2109" t="str">
            <v>Viện Nghiên cứu và Phát triển cây trồng</v>
          </cell>
          <cell r="I2109" t="str">
            <v>Nghiên cứu viên</v>
          </cell>
          <cell r="J2109">
            <v>2.34</v>
          </cell>
          <cell r="K2109">
            <v>0</v>
          </cell>
          <cell r="L2109" t="str">
            <v>01-Jan-11</v>
          </cell>
          <cell r="M2109" t="str">
            <v>01-Mar-09</v>
          </cell>
          <cell r="N2109">
            <v>3</v>
          </cell>
          <cell r="O2109" t="str">
            <v>4100</v>
          </cell>
          <cell r="P2109" t="str">
            <v>4100</v>
          </cell>
          <cell r="Q2109" t="str">
            <v>13.092</v>
          </cell>
          <cell r="R2109" t="str">
            <v>13.092</v>
          </cell>
          <cell r="S2109" t="str">
            <v/>
          </cell>
        </row>
        <row r="2110">
          <cell r="B2110" t="str">
            <v/>
          </cell>
          <cell r="C2110" t="str">
            <v/>
          </cell>
          <cell r="D2110" t="str">
            <v>Phạm Mỹ</v>
          </cell>
          <cell r="E2110" t="str">
            <v>Linh</v>
          </cell>
          <cell r="F2110">
            <v>41</v>
          </cell>
          <cell r="G2110" t="str">
            <v>Viện Nghiên cứu và Phát triển cây trồng</v>
          </cell>
          <cell r="H2110" t="str">
            <v>Viện Nghiên cứu và Phát triển cây trồng</v>
          </cell>
          <cell r="I2110" t="str">
            <v>Chuyên viên</v>
          </cell>
          <cell r="J2110">
            <v>2.67</v>
          </cell>
          <cell r="K2110">
            <v>0</v>
          </cell>
          <cell r="L2110" t="str">
            <v>01-Mar-13</v>
          </cell>
          <cell r="M2110" t="str">
            <v>01-Mar-09</v>
          </cell>
          <cell r="N2110">
            <v>4</v>
          </cell>
          <cell r="O2110" t="str">
            <v>4100</v>
          </cell>
          <cell r="P2110" t="str">
            <v>4100</v>
          </cell>
          <cell r="Q2110" t="str">
            <v>01.003</v>
          </cell>
          <cell r="R2110" t="str">
            <v>01.003</v>
          </cell>
          <cell r="S2110" t="str">
            <v/>
          </cell>
        </row>
        <row r="2111">
          <cell r="B2111" t="str">
            <v/>
          </cell>
          <cell r="C2111" t="str">
            <v/>
          </cell>
          <cell r="D2111" t="str">
            <v>Lê Bá</v>
          </cell>
          <cell r="E2111" t="str">
            <v>Quỳnh</v>
          </cell>
          <cell r="F2111">
            <v>41</v>
          </cell>
          <cell r="G2111" t="str">
            <v>Viện Nghiên cứu và Phát triển cây trồng</v>
          </cell>
          <cell r="H2111" t="str">
            <v>Viện Nghiên cứu và Phát triển cây trồng</v>
          </cell>
          <cell r="I2111" t="str">
            <v/>
          </cell>
          <cell r="J2111">
            <v>1.99</v>
          </cell>
          <cell r="K2111">
            <v>0</v>
          </cell>
          <cell r="L2111" t="str">
            <v>01-Mar-09</v>
          </cell>
          <cell r="M2111" t="str">
            <v>01-Mar-09</v>
          </cell>
          <cell r="N2111">
            <v>4</v>
          </cell>
          <cell r="O2111" t="str">
            <v>4100</v>
          </cell>
          <cell r="P2111" t="str">
            <v>4100</v>
          </cell>
          <cell r="Q2111" t="str">
            <v>13.092</v>
          </cell>
          <cell r="R2111" t="str">
            <v>13.092</v>
          </cell>
          <cell r="S2111" t="str">
            <v/>
          </cell>
        </row>
        <row r="2112">
          <cell r="B2112" t="str">
            <v/>
          </cell>
          <cell r="C2112" t="str">
            <v>3120205354538</v>
          </cell>
          <cell r="D2112" t="str">
            <v>Đỗ Thị</v>
          </cell>
          <cell r="E2112" t="str">
            <v>Thi</v>
          </cell>
          <cell r="F2112">
            <v>41</v>
          </cell>
          <cell r="G2112" t="str">
            <v>Viện Nghiên cứu và Phát triển cây trồng</v>
          </cell>
          <cell r="H2112" t="str">
            <v>Viện Nghiên cứu và Phát triển cây trồng</v>
          </cell>
          <cell r="I2112" t="str">
            <v>Kế toán viên</v>
          </cell>
          <cell r="J2112">
            <v>3.33</v>
          </cell>
          <cell r="K2112">
            <v>0</v>
          </cell>
          <cell r="L2112" t="str">
            <v>01-Sep-19</v>
          </cell>
          <cell r="M2112" t="str">
            <v>01-Sep-09</v>
          </cell>
          <cell r="N2112">
            <v>4</v>
          </cell>
          <cell r="O2112" t="str">
            <v>4100</v>
          </cell>
          <cell r="P2112" t="str">
            <v>4100</v>
          </cell>
          <cell r="Q2112" t="str">
            <v>06.031</v>
          </cell>
          <cell r="R2112" t="str">
            <v>06.031</v>
          </cell>
          <cell r="S2112" t="str">
            <v/>
          </cell>
        </row>
        <row r="2113">
          <cell r="B2113" t="str">
            <v>TG286</v>
          </cell>
          <cell r="C2113" t="str">
            <v>3120215031398</v>
          </cell>
          <cell r="D2113" t="str">
            <v>Nguyễn Thị</v>
          </cell>
          <cell r="E2113" t="str">
            <v>Thu</v>
          </cell>
          <cell r="F2113">
            <v>41</v>
          </cell>
          <cell r="G2113" t="str">
            <v>Viện Nghiên cứu và Phát triển cây trồng</v>
          </cell>
          <cell r="H2113" t="str">
            <v>Viện Nghiên cứu và Phát triển cây trồng</v>
          </cell>
          <cell r="I2113" t="str">
            <v>Thạc sĩ, Nghiên cứu viên</v>
          </cell>
          <cell r="J2113">
            <v>3.33</v>
          </cell>
          <cell r="K2113">
            <v>0</v>
          </cell>
          <cell r="L2113" t="str">
            <v>01-Dec-17</v>
          </cell>
          <cell r="M2113" t="str">
            <v>01-Sep-09</v>
          </cell>
          <cell r="N2113">
            <v>3</v>
          </cell>
          <cell r="O2113" t="str">
            <v>4100</v>
          </cell>
          <cell r="P2113" t="str">
            <v>4100</v>
          </cell>
          <cell r="Q2113" t="str">
            <v>13.092</v>
          </cell>
          <cell r="R2113" t="str">
            <v>13.092</v>
          </cell>
          <cell r="S2113" t="str">
            <v/>
          </cell>
        </row>
        <row r="2114">
          <cell r="B2114" t="str">
            <v/>
          </cell>
          <cell r="C2114" t="str">
            <v/>
          </cell>
          <cell r="D2114" t="str">
            <v>Sa Như</v>
          </cell>
          <cell r="E2114" t="str">
            <v>Hải</v>
          </cell>
          <cell r="F2114">
            <v>41</v>
          </cell>
          <cell r="G2114" t="str">
            <v>Viện Nghiên cứu và Phát triển cây trồng</v>
          </cell>
          <cell r="H2114" t="str">
            <v>Viện Nghiên cứu và Phát triển cây trồng</v>
          </cell>
          <cell r="I2114" t="str">
            <v/>
          </cell>
          <cell r="J2114">
            <v>2.34</v>
          </cell>
          <cell r="K2114">
            <v>0</v>
          </cell>
          <cell r="L2114" t="str">
            <v>01-Jun-11</v>
          </cell>
          <cell r="M2114" t="str">
            <v>01-Jan-08</v>
          </cell>
          <cell r="N2114">
            <v>4</v>
          </cell>
          <cell r="O2114" t="str">
            <v>4100</v>
          </cell>
          <cell r="P2114" t="str">
            <v>4100</v>
          </cell>
          <cell r="Q2114" t="str">
            <v>13.092</v>
          </cell>
          <cell r="R2114" t="str">
            <v>13.092</v>
          </cell>
          <cell r="S2114" t="str">
            <v/>
          </cell>
        </row>
        <row r="2115">
          <cell r="B2115" t="str">
            <v/>
          </cell>
          <cell r="C2115" t="str">
            <v>3120205720471</v>
          </cell>
          <cell r="D2115" t="str">
            <v>Vũ Hằng</v>
          </cell>
          <cell r="E2115" t="str">
            <v>Nga</v>
          </cell>
          <cell r="F2115">
            <v>41</v>
          </cell>
          <cell r="G2115" t="str">
            <v>Viện Nghiên cứu và Phát triển cây trồng</v>
          </cell>
          <cell r="H2115" t="str">
            <v>Viện Nghiên cứu và Phát triển cây trồng</v>
          </cell>
          <cell r="I2115" t="str">
            <v>Thạc sĩ, Nghiên cứu viên</v>
          </cell>
          <cell r="J2115">
            <v>2.34</v>
          </cell>
          <cell r="K2115">
            <v>0</v>
          </cell>
          <cell r="L2115" t="str">
            <v>01-Mar-12</v>
          </cell>
          <cell r="M2115" t="str">
            <v>01-Mar-12</v>
          </cell>
          <cell r="N2115">
            <v>3</v>
          </cell>
          <cell r="O2115" t="str">
            <v>4100</v>
          </cell>
          <cell r="P2115" t="str">
            <v>4100</v>
          </cell>
          <cell r="Q2115" t="str">
            <v>13.092</v>
          </cell>
          <cell r="R2115" t="str">
            <v>13.092</v>
          </cell>
          <cell r="S2115" t="str">
            <v/>
          </cell>
        </row>
        <row r="2116">
          <cell r="B2116" t="str">
            <v/>
          </cell>
          <cell r="C2116" t="str">
            <v>3120205666402</v>
          </cell>
          <cell r="D2116" t="str">
            <v>Lê Văn</v>
          </cell>
          <cell r="E2116" t="str">
            <v>Thành</v>
          </cell>
          <cell r="F2116">
            <v>41</v>
          </cell>
          <cell r="G2116" t="str">
            <v>Viện Nghiên cứu và Phát triển cây trồng</v>
          </cell>
          <cell r="H2116" t="str">
            <v>Viện Nghiên cứu và Phát triển cây trồng</v>
          </cell>
          <cell r="I2116" t="str">
            <v>Thạc sĩ, Nghiên cứu viên</v>
          </cell>
          <cell r="J2116">
            <v>3</v>
          </cell>
          <cell r="K2116">
            <v>0</v>
          </cell>
          <cell r="L2116" t="str">
            <v>01-Jun-22</v>
          </cell>
          <cell r="M2116" t="str">
            <v>01-Mar-12</v>
          </cell>
          <cell r="N2116">
            <v>3</v>
          </cell>
          <cell r="O2116" t="str">
            <v>4100</v>
          </cell>
          <cell r="P2116" t="str">
            <v>4100</v>
          </cell>
          <cell r="Q2116" t="str">
            <v>13.092</v>
          </cell>
          <cell r="R2116" t="str">
            <v>13.092</v>
          </cell>
          <cell r="S2116" t="str">
            <v/>
          </cell>
        </row>
        <row r="2117">
          <cell r="B2117" t="str">
            <v/>
          </cell>
          <cell r="C2117" t="str">
            <v/>
          </cell>
          <cell r="D2117" t="str">
            <v>Nguyễn Giáo</v>
          </cell>
          <cell r="E2117" t="str">
            <v>Hổ</v>
          </cell>
          <cell r="F2117">
            <v>41</v>
          </cell>
          <cell r="G2117" t="str">
            <v>Viện Nghiên cứu và Phát triển cây trồng</v>
          </cell>
          <cell r="H2117" t="str">
            <v>Viện Nghiên cứu và Phát triển cây trồng</v>
          </cell>
          <cell r="I2117" t="str">
            <v>Nghiên cứu viên</v>
          </cell>
          <cell r="J2117">
            <v>1.99</v>
          </cell>
          <cell r="K2117">
            <v>0</v>
          </cell>
          <cell r="L2117" t="str">
            <v>01-Sep-12</v>
          </cell>
          <cell r="M2117" t="str">
            <v>01-Sep-12</v>
          </cell>
          <cell r="N2117">
            <v>4</v>
          </cell>
          <cell r="O2117" t="str">
            <v>4100</v>
          </cell>
          <cell r="P2117" t="str">
            <v>4100</v>
          </cell>
          <cell r="Q2117" t="str">
            <v>13.092</v>
          </cell>
          <cell r="R2117" t="str">
            <v>13.092</v>
          </cell>
          <cell r="S2117" t="str">
            <v/>
          </cell>
        </row>
        <row r="2118">
          <cell r="B2118" t="str">
            <v/>
          </cell>
          <cell r="C2118" t="str">
            <v>3120205798036</v>
          </cell>
          <cell r="D2118" t="str">
            <v>Hoàng Thị</v>
          </cell>
          <cell r="E2118" t="str">
            <v>Thùy</v>
          </cell>
          <cell r="F2118">
            <v>41</v>
          </cell>
          <cell r="G2118" t="str">
            <v>Viện Nghiên cứu và Phát triển cây trồng</v>
          </cell>
          <cell r="H2118" t="str">
            <v>Viện Nghiên cứu và Phát triển cây trồng</v>
          </cell>
          <cell r="I2118" t="str">
            <v>Thạc sĩ, Nghiên cứu viên</v>
          </cell>
          <cell r="J2118">
            <v>2.67</v>
          </cell>
          <cell r="K2118">
            <v>0</v>
          </cell>
          <cell r="L2118" t="str">
            <v>01-Mar-18</v>
          </cell>
          <cell r="M2118" t="str">
            <v>01-Mar-14</v>
          </cell>
          <cell r="N2118">
            <v>3</v>
          </cell>
          <cell r="O2118" t="str">
            <v>4100</v>
          </cell>
          <cell r="P2118" t="str">
            <v>4100</v>
          </cell>
          <cell r="Q2118" t="str">
            <v>13.092</v>
          </cell>
          <cell r="R2118" t="str">
            <v>13.092</v>
          </cell>
          <cell r="S2118" t="str">
            <v/>
          </cell>
        </row>
        <row r="2119">
          <cell r="B2119" t="str">
            <v>TG542</v>
          </cell>
          <cell r="C2119" t="str">
            <v>3120205845360</v>
          </cell>
          <cell r="D2119" t="str">
            <v>Đoàn Thị</v>
          </cell>
          <cell r="E2119" t="str">
            <v>Yến</v>
          </cell>
          <cell r="F2119">
            <v>41</v>
          </cell>
          <cell r="G2119" t="str">
            <v>Viện Nghiên cứu và Phát triển cây trồng</v>
          </cell>
          <cell r="H2119" t="str">
            <v>Viện Nghiên cứu và Phát triển cây trồng</v>
          </cell>
          <cell r="I2119" t="str">
            <v>Nghiên cứu viên</v>
          </cell>
          <cell r="J2119">
            <v>2.34</v>
          </cell>
          <cell r="K2119">
            <v>0</v>
          </cell>
          <cell r="L2119" t="str">
            <v>01-Jan-20</v>
          </cell>
          <cell r="M2119" t="str">
            <v>01-Jan-20</v>
          </cell>
          <cell r="N2119">
            <v>4</v>
          </cell>
          <cell r="O2119" t="str">
            <v>4100</v>
          </cell>
          <cell r="P2119" t="str">
            <v>4100</v>
          </cell>
          <cell r="Q2119" t="str">
            <v>13.092</v>
          </cell>
          <cell r="R2119" t="str">
            <v>13.092</v>
          </cell>
          <cell r="S2119" t="str">
            <v>TG542</v>
          </cell>
        </row>
        <row r="2120">
          <cell r="B2120" t="str">
            <v/>
          </cell>
          <cell r="C2120" t="str">
            <v/>
          </cell>
          <cell r="D2120" t="str">
            <v>Đào Thị</v>
          </cell>
          <cell r="E2120" t="str">
            <v>Oanh</v>
          </cell>
          <cell r="F2120">
            <v>41</v>
          </cell>
          <cell r="G2120" t="str">
            <v>Viện Nghiên cứu và Phát triển cây trồng</v>
          </cell>
          <cell r="H2120" t="str">
            <v>Viện Nghiên cứu và Phát triển cây trồng</v>
          </cell>
          <cell r="I2120" t="str">
            <v>Chuyên viên</v>
          </cell>
          <cell r="J2120">
            <v>2.34</v>
          </cell>
          <cell r="K2120">
            <v>0</v>
          </cell>
          <cell r="L2120" t="str">
            <v>01-Jul-14</v>
          </cell>
          <cell r="M2120" t="str">
            <v>01-Jul-14</v>
          </cell>
          <cell r="N2120">
            <v>4</v>
          </cell>
          <cell r="O2120" t="str">
            <v>4100</v>
          </cell>
          <cell r="P2120" t="str">
            <v>4100</v>
          </cell>
          <cell r="Q2120" t="str">
            <v>01.003</v>
          </cell>
          <cell r="R2120" t="str">
            <v>01.003</v>
          </cell>
          <cell r="S2120" t="str">
            <v/>
          </cell>
        </row>
        <row r="2121">
          <cell r="B2121" t="str">
            <v/>
          </cell>
          <cell r="C2121" t="str">
            <v/>
          </cell>
          <cell r="D2121" t="str">
            <v>Vũ Đức</v>
          </cell>
          <cell r="E2121" t="str">
            <v>Lâm</v>
          </cell>
          <cell r="F2121">
            <v>41</v>
          </cell>
          <cell r="G2121" t="str">
            <v>Viện Nghiên cứu và Phát triển cây trồng</v>
          </cell>
          <cell r="H2121" t="str">
            <v>Viện Nghiên cứu và Phát triển cây trồng</v>
          </cell>
          <cell r="I2121" t="str">
            <v>Nghiên cứu viên</v>
          </cell>
          <cell r="J2121">
            <v>2.34</v>
          </cell>
          <cell r="K2121">
            <v>0</v>
          </cell>
          <cell r="L2121" t="str">
            <v>01-Jan-16</v>
          </cell>
          <cell r="M2121" t="str">
            <v>01-Aug-14</v>
          </cell>
          <cell r="N2121">
            <v>4</v>
          </cell>
          <cell r="O2121" t="str">
            <v>4100</v>
          </cell>
          <cell r="P2121" t="str">
            <v>4100</v>
          </cell>
          <cell r="Q2121" t="str">
            <v>13.092</v>
          </cell>
          <cell r="R2121" t="str">
            <v>13.092</v>
          </cell>
          <cell r="S2121" t="str">
            <v/>
          </cell>
        </row>
        <row r="2122">
          <cell r="B2122" t="str">
            <v/>
          </cell>
          <cell r="C2122" t="str">
            <v/>
          </cell>
          <cell r="D2122" t="str">
            <v>Trương Thị</v>
          </cell>
          <cell r="E2122" t="str">
            <v>Lành</v>
          </cell>
          <cell r="F2122">
            <v>41</v>
          </cell>
          <cell r="G2122" t="str">
            <v>Viện Nghiên cứu và Phát triển cây trồng</v>
          </cell>
          <cell r="H2122" t="str">
            <v>Viện Nghiên cứu và Phát triển cây trồng</v>
          </cell>
          <cell r="I2122" t="str">
            <v>Thạc sĩ, Nghiên cứu viên</v>
          </cell>
          <cell r="J2122">
            <v>2.67</v>
          </cell>
          <cell r="K2122">
            <v>0</v>
          </cell>
          <cell r="L2122" t="str">
            <v>01-Jul-15</v>
          </cell>
          <cell r="M2122" t="str">
            <v>01-May-06</v>
          </cell>
          <cell r="N2122">
            <v>3</v>
          </cell>
          <cell r="O2122" t="str">
            <v>4100</v>
          </cell>
          <cell r="P2122" t="str">
            <v>4100</v>
          </cell>
          <cell r="Q2122" t="str">
            <v>13.092</v>
          </cell>
          <cell r="R2122" t="str">
            <v>13.092</v>
          </cell>
          <cell r="S2122" t="str">
            <v/>
          </cell>
        </row>
        <row r="2123">
          <cell r="B2123" t="str">
            <v/>
          </cell>
          <cell r="C2123" t="str">
            <v>3120205872861</v>
          </cell>
          <cell r="D2123" t="str">
            <v>Nguyễn Thanh</v>
          </cell>
          <cell r="E2123" t="str">
            <v>Tùng</v>
          </cell>
          <cell r="F2123">
            <v>41</v>
          </cell>
          <cell r="G2123" t="str">
            <v>Viện Nghiên cứu và Phát triển cây trồng</v>
          </cell>
          <cell r="H2123" t="str">
            <v>Viện Nghiên cứu và Phát triển cây trồng</v>
          </cell>
          <cell r="I2123" t="str">
            <v>Thạc sĩ, Nghiên cứu viên</v>
          </cell>
          <cell r="J2123">
            <v>3.33</v>
          </cell>
          <cell r="K2123">
            <v>0</v>
          </cell>
          <cell r="L2123" t="str">
            <v>01-Jan-16</v>
          </cell>
          <cell r="M2123" t="str">
            <v>01-Jan-09</v>
          </cell>
          <cell r="N2123">
            <v>3</v>
          </cell>
          <cell r="O2123" t="str">
            <v>4100</v>
          </cell>
          <cell r="P2123" t="str">
            <v>4100</v>
          </cell>
          <cell r="Q2123" t="str">
            <v>13.092</v>
          </cell>
          <cell r="R2123" t="str">
            <v>13.092</v>
          </cell>
          <cell r="S2123" t="str">
            <v/>
          </cell>
        </row>
        <row r="2124">
          <cell r="B2124" t="str">
            <v/>
          </cell>
          <cell r="C2124" t="str">
            <v>3120205608310</v>
          </cell>
          <cell r="D2124" t="str">
            <v>Lê Văn</v>
          </cell>
          <cell r="E2124" t="str">
            <v>Huy</v>
          </cell>
          <cell r="F2124">
            <v>41</v>
          </cell>
          <cell r="G2124" t="str">
            <v>Viện Nghiên cứu và Phát triển cây trồng</v>
          </cell>
          <cell r="H2124" t="str">
            <v>Viện Nghiên cứu và Phát triển cây trồng</v>
          </cell>
          <cell r="I2124" t="str">
            <v>Nghiên cứu viên</v>
          </cell>
          <cell r="J2124">
            <v>2.67</v>
          </cell>
          <cell r="K2124">
            <v>0</v>
          </cell>
          <cell r="L2124" t="str">
            <v>01-Jun-19</v>
          </cell>
          <cell r="M2124" t="str">
            <v>01-Jun-16</v>
          </cell>
          <cell r="N2124">
            <v>4</v>
          </cell>
          <cell r="O2124" t="str">
            <v>4100</v>
          </cell>
          <cell r="P2124" t="str">
            <v>4100</v>
          </cell>
          <cell r="Q2124" t="str">
            <v>13.092</v>
          </cell>
          <cell r="R2124" t="str">
            <v>13.092</v>
          </cell>
          <cell r="S2124" t="str">
            <v/>
          </cell>
        </row>
        <row r="2125">
          <cell r="B2125" t="str">
            <v/>
          </cell>
          <cell r="C2125" t="str">
            <v/>
          </cell>
          <cell r="D2125" t="str">
            <v>Nguyễn Thị</v>
          </cell>
          <cell r="E2125" t="str">
            <v>Đông</v>
          </cell>
          <cell r="F2125">
            <v>41</v>
          </cell>
          <cell r="G2125" t="str">
            <v>Viện Nghiên cứu và Phát triển cây trồng</v>
          </cell>
          <cell r="H2125" t="str">
            <v>Viện Nghiên cứu và Phát triển cây trồng</v>
          </cell>
          <cell r="I2125" t="str">
            <v>Thạc sĩ, Nghiên cứu viên</v>
          </cell>
          <cell r="J2125">
            <v>2.67</v>
          </cell>
          <cell r="K2125">
            <v>0</v>
          </cell>
          <cell r="L2125" t="str">
            <v>01-Jun-19</v>
          </cell>
          <cell r="M2125" t="str">
            <v>01-Jun-16</v>
          </cell>
          <cell r="N2125">
            <v>3</v>
          </cell>
          <cell r="O2125" t="str">
            <v>4100</v>
          </cell>
          <cell r="P2125" t="str">
            <v>4100</v>
          </cell>
          <cell r="Q2125" t="str">
            <v>13.092</v>
          </cell>
          <cell r="R2125" t="str">
            <v>13.092</v>
          </cell>
          <cell r="S2125" t="str">
            <v/>
          </cell>
        </row>
        <row r="2126">
          <cell r="B2126" t="str">
            <v/>
          </cell>
          <cell r="C2126" t="str">
            <v>3120205891640</v>
          </cell>
          <cell r="D2126" t="str">
            <v>Nguyễn Thị Nguyệt</v>
          </cell>
          <cell r="E2126" t="str">
            <v>Anh</v>
          </cell>
          <cell r="F2126">
            <v>41</v>
          </cell>
          <cell r="G2126" t="str">
            <v>Viện Nghiên cứu và Phát triển cây trồng</v>
          </cell>
          <cell r="H2126" t="str">
            <v>Viện Nghiên cứu và Phát triển cây trồng</v>
          </cell>
          <cell r="I2126" t="str">
            <v>Nghiên cứu viên</v>
          </cell>
          <cell r="J2126">
            <v>2.67</v>
          </cell>
          <cell r="K2126">
            <v>0</v>
          </cell>
          <cell r="L2126" t="str">
            <v>01-Jan-20</v>
          </cell>
          <cell r="M2126" t="str">
            <v>01-Jan-17</v>
          </cell>
          <cell r="N2126">
            <v>4</v>
          </cell>
          <cell r="O2126" t="str">
            <v>4100</v>
          </cell>
          <cell r="P2126" t="str">
            <v>4100</v>
          </cell>
          <cell r="Q2126" t="str">
            <v>13.092</v>
          </cell>
          <cell r="R2126" t="str">
            <v>13.092</v>
          </cell>
          <cell r="S2126" t="str">
            <v/>
          </cell>
        </row>
        <row r="2127">
          <cell r="B2127" t="str">
            <v/>
          </cell>
          <cell r="C2127" t="str">
            <v>3120205849036</v>
          </cell>
          <cell r="D2127" t="str">
            <v>Nguyễn Thị Kim</v>
          </cell>
          <cell r="E2127" t="str">
            <v>Dung</v>
          </cell>
          <cell r="F2127">
            <v>41</v>
          </cell>
          <cell r="G2127" t="str">
            <v>Viện Nghiên cứu và Phát triển cây trồng</v>
          </cell>
          <cell r="H2127" t="str">
            <v>Viện Nghiên cứu và Phát triển cây trồng</v>
          </cell>
          <cell r="I2127" t="str">
            <v>Thạc sĩ, Nghiên cứu viên</v>
          </cell>
          <cell r="J2127">
            <v>2.67</v>
          </cell>
          <cell r="K2127">
            <v>0</v>
          </cell>
          <cell r="L2127" t="str">
            <v>01-Sep-19</v>
          </cell>
          <cell r="M2127" t="str">
            <v>01-Sep-16</v>
          </cell>
          <cell r="N2127">
            <v>3</v>
          </cell>
          <cell r="O2127" t="str">
            <v>4100</v>
          </cell>
          <cell r="P2127" t="str">
            <v>4100</v>
          </cell>
          <cell r="Q2127" t="str">
            <v>13.092</v>
          </cell>
          <cell r="R2127" t="str">
            <v>13.092</v>
          </cell>
          <cell r="S2127" t="str">
            <v/>
          </cell>
        </row>
        <row r="2128">
          <cell r="B2128" t="str">
            <v/>
          </cell>
          <cell r="C2128" t="str">
            <v/>
          </cell>
          <cell r="D2128" t="str">
            <v>Lê Thị</v>
          </cell>
          <cell r="E2128" t="str">
            <v>Dung</v>
          </cell>
          <cell r="F2128">
            <v>41</v>
          </cell>
          <cell r="G2128" t="str">
            <v>Viện Nghiên cứu và Phát triển cây trồng</v>
          </cell>
          <cell r="H2128" t="str">
            <v>Viện Nghiên cứu và Phát triển cây trồng</v>
          </cell>
          <cell r="I2128" t="str">
            <v>Nghiên cứu viên</v>
          </cell>
          <cell r="J2128">
            <v>1.9890000000000001</v>
          </cell>
          <cell r="K2128">
            <v>0</v>
          </cell>
          <cell r="L2128" t="str">
            <v>01-Nov-15</v>
          </cell>
          <cell r="M2128" t="str">
            <v>01-Nov-15</v>
          </cell>
          <cell r="N2128">
            <v>4</v>
          </cell>
          <cell r="O2128" t="str">
            <v>4100</v>
          </cell>
          <cell r="P2128" t="str">
            <v>4100</v>
          </cell>
          <cell r="Q2128" t="str">
            <v>13.092</v>
          </cell>
          <cell r="R2128" t="str">
            <v>13.092</v>
          </cell>
          <cell r="S2128" t="str">
            <v/>
          </cell>
        </row>
        <row r="2129">
          <cell r="B2129" t="str">
            <v/>
          </cell>
          <cell r="C2129" t="str">
            <v>3120205470018</v>
          </cell>
          <cell r="D2129" t="str">
            <v>Nguyễn Trung</v>
          </cell>
          <cell r="E2129" t="str">
            <v>Đức</v>
          </cell>
          <cell r="F2129">
            <v>41</v>
          </cell>
          <cell r="G2129" t="str">
            <v>Viện Nghiên cứu và Phát triển cây trồng</v>
          </cell>
          <cell r="H2129" t="str">
            <v>Viện Nghiên cứu và Phát triển cây trồng</v>
          </cell>
          <cell r="I2129" t="str">
            <v>Thạc sĩ, Nghiên cứu viên</v>
          </cell>
          <cell r="J2129">
            <v>2.67</v>
          </cell>
          <cell r="K2129">
            <v>0</v>
          </cell>
          <cell r="L2129" t="str">
            <v>01-Apr-21</v>
          </cell>
          <cell r="M2129" t="str">
            <v>01-Mar-17</v>
          </cell>
          <cell r="N2129">
            <v>3</v>
          </cell>
          <cell r="O2129" t="str">
            <v>4100</v>
          </cell>
          <cell r="P2129" t="str">
            <v>4100</v>
          </cell>
          <cell r="Q2129" t="str">
            <v>13.092</v>
          </cell>
          <cell r="R2129" t="str">
            <v>13.092</v>
          </cell>
          <cell r="S2129" t="str">
            <v/>
          </cell>
        </row>
        <row r="2130">
          <cell r="B2130" t="str">
            <v/>
          </cell>
          <cell r="C2130" t="str">
            <v>1903068460101</v>
          </cell>
          <cell r="D2130" t="str">
            <v>Trần Thị Thu</v>
          </cell>
          <cell r="E2130" t="str">
            <v>Dung</v>
          </cell>
          <cell r="F2130">
            <v>41</v>
          </cell>
          <cell r="G2130" t="str">
            <v>Viện Nghiên cứu và Phát triển cây trồng</v>
          </cell>
          <cell r="H2130" t="str">
            <v>Viện Nghiên cứu và Phát triển cây trồng</v>
          </cell>
          <cell r="I2130" t="str">
            <v>Nghiên cứu viên</v>
          </cell>
          <cell r="J2130">
            <v>2.34</v>
          </cell>
          <cell r="K2130">
            <v>0</v>
          </cell>
          <cell r="L2130" t="str">
            <v>01-Apr-16</v>
          </cell>
          <cell r="M2130" t="str">
            <v>01-Apr-16</v>
          </cell>
          <cell r="N2130">
            <v>4</v>
          </cell>
          <cell r="O2130" t="str">
            <v>4100</v>
          </cell>
          <cell r="P2130" t="str">
            <v>4100</v>
          </cell>
          <cell r="Q2130" t="str">
            <v>13.092</v>
          </cell>
          <cell r="R2130" t="str">
            <v>13.092</v>
          </cell>
          <cell r="S2130" t="str">
            <v/>
          </cell>
        </row>
        <row r="2131">
          <cell r="B2131" t="str">
            <v/>
          </cell>
          <cell r="C2131" t="str">
            <v/>
          </cell>
          <cell r="D2131" t="str">
            <v>Nguyễn Văn</v>
          </cell>
          <cell r="E2131" t="str">
            <v>Việt</v>
          </cell>
          <cell r="F2131">
            <v>41</v>
          </cell>
          <cell r="G2131" t="str">
            <v>Viện Nghiên cứu và Phát triển cây trồng</v>
          </cell>
          <cell r="H2131" t="str">
            <v>Viện Nghiên cứu và Phát triển cây trồng</v>
          </cell>
          <cell r="I2131" t="str">
            <v>Nghiên cứu viên</v>
          </cell>
          <cell r="J2131">
            <v>2.34</v>
          </cell>
          <cell r="K2131">
            <v>0</v>
          </cell>
          <cell r="L2131" t="str">
            <v>01-Apr-17</v>
          </cell>
          <cell r="M2131" t="str">
            <v>01-Apr-17</v>
          </cell>
          <cell r="N2131">
            <v>4</v>
          </cell>
          <cell r="O2131" t="str">
            <v>4100</v>
          </cell>
          <cell r="P2131" t="str">
            <v>4100</v>
          </cell>
          <cell r="Q2131" t="str">
            <v>13.092</v>
          </cell>
          <cell r="R2131" t="str">
            <v>13.092</v>
          </cell>
          <cell r="S2131" t="str">
            <v/>
          </cell>
        </row>
        <row r="2132">
          <cell r="B2132" t="str">
            <v/>
          </cell>
          <cell r="C2132" t="str">
            <v/>
          </cell>
          <cell r="D2132" t="str">
            <v>Nguyễn Thị</v>
          </cell>
          <cell r="E2132" t="str">
            <v>Hương</v>
          </cell>
          <cell r="F2132">
            <v>41</v>
          </cell>
          <cell r="G2132" t="str">
            <v>Viện Nghiên cứu và Phát triển cây trồng</v>
          </cell>
          <cell r="H2132" t="str">
            <v>Viện Nghiên cứu và Phát triển cây trồng</v>
          </cell>
          <cell r="I2132" t="str">
            <v>Nghiên cứu viên</v>
          </cell>
          <cell r="J2132">
            <v>2.34</v>
          </cell>
          <cell r="K2132">
            <v>0</v>
          </cell>
          <cell r="L2132" t="str">
            <v>01-May-16</v>
          </cell>
          <cell r="M2132" t="str">
            <v>01-May-16</v>
          </cell>
          <cell r="N2132">
            <v>4</v>
          </cell>
          <cell r="O2132" t="str">
            <v>4100</v>
          </cell>
          <cell r="P2132" t="str">
            <v>4100</v>
          </cell>
          <cell r="Q2132" t="str">
            <v>13.092</v>
          </cell>
          <cell r="R2132" t="str">
            <v>13.092</v>
          </cell>
          <cell r="S2132" t="str">
            <v/>
          </cell>
        </row>
        <row r="2133">
          <cell r="B2133" t="str">
            <v/>
          </cell>
          <cell r="C2133" t="str">
            <v/>
          </cell>
          <cell r="D2133" t="str">
            <v>Hoàng Thị</v>
          </cell>
          <cell r="E2133" t="str">
            <v>Loan</v>
          </cell>
          <cell r="F2133">
            <v>41</v>
          </cell>
          <cell r="G2133" t="str">
            <v>Viện Nghiên cứu và Phát triển cây trồng</v>
          </cell>
          <cell r="H2133" t="str">
            <v>Viện Nghiên cứu và Phát triển cây trồng</v>
          </cell>
          <cell r="I2133" t="str">
            <v>Nhân viên phục vụ</v>
          </cell>
          <cell r="J2133">
            <v>1</v>
          </cell>
          <cell r="K2133">
            <v>0</v>
          </cell>
          <cell r="L2133" t="str">
            <v>01-Nov-16</v>
          </cell>
          <cell r="M2133" t="str">
            <v>01-Nov-16</v>
          </cell>
          <cell r="N2133">
            <v>8</v>
          </cell>
          <cell r="O2133" t="str">
            <v>4100</v>
          </cell>
          <cell r="P2133" t="str">
            <v>4100</v>
          </cell>
          <cell r="Q2133" t="str">
            <v>01.009</v>
          </cell>
          <cell r="R2133" t="str">
            <v>01.009</v>
          </cell>
          <cell r="S2133" t="str">
            <v/>
          </cell>
        </row>
        <row r="2134">
          <cell r="B2134" t="str">
            <v/>
          </cell>
          <cell r="C2134" t="str">
            <v>3120205917426</v>
          </cell>
          <cell r="D2134" t="str">
            <v>Nguyễn Thị Ngọc</v>
          </cell>
          <cell r="E2134" t="str">
            <v>Thúy</v>
          </cell>
          <cell r="F2134">
            <v>41</v>
          </cell>
          <cell r="G2134" t="str">
            <v>Viện Nghiên cứu và Phát triển cây trồng</v>
          </cell>
          <cell r="H2134" t="str">
            <v>Viện Nghiên cứu và Phát triển cây trồng</v>
          </cell>
          <cell r="I2134" t="str">
            <v>Nghiên cứu viên</v>
          </cell>
          <cell r="J2134">
            <v>2.67</v>
          </cell>
          <cell r="K2134">
            <v>0</v>
          </cell>
          <cell r="L2134" t="str">
            <v>01-Jan-21</v>
          </cell>
          <cell r="M2134" t="str">
            <v>01-Jan-18</v>
          </cell>
          <cell r="N2134">
            <v>4</v>
          </cell>
          <cell r="O2134" t="str">
            <v>4100</v>
          </cell>
          <cell r="P2134" t="str">
            <v>4100</v>
          </cell>
          <cell r="Q2134" t="str">
            <v>13.092</v>
          </cell>
          <cell r="R2134" t="str">
            <v>13.092</v>
          </cell>
          <cell r="S2134" t="str">
            <v/>
          </cell>
        </row>
        <row r="2135">
          <cell r="B2135" t="str">
            <v/>
          </cell>
          <cell r="C2135" t="str">
            <v/>
          </cell>
          <cell r="D2135" t="str">
            <v>Hà Văn</v>
          </cell>
          <cell r="E2135" t="str">
            <v>Đuyền</v>
          </cell>
          <cell r="F2135">
            <v>41</v>
          </cell>
          <cell r="G2135" t="str">
            <v>Viện Nghiên cứu và Phát triển cây trồng</v>
          </cell>
          <cell r="H2135" t="str">
            <v>Viện Nghiên cứu và Phát triển cây trồng</v>
          </cell>
          <cell r="I2135" t="str">
            <v>Nghiên cứu viên</v>
          </cell>
          <cell r="J2135">
            <v>2.34</v>
          </cell>
          <cell r="K2135">
            <v>0</v>
          </cell>
          <cell r="L2135" t="str">
            <v>01-Jun-18</v>
          </cell>
          <cell r="M2135" t="str">
            <v>01-Jun-18</v>
          </cell>
          <cell r="N2135">
            <v>4</v>
          </cell>
          <cell r="O2135" t="str">
            <v>4100</v>
          </cell>
          <cell r="P2135" t="str">
            <v>4100</v>
          </cell>
          <cell r="Q2135" t="str">
            <v>13.092</v>
          </cell>
          <cell r="R2135" t="str">
            <v>13.092</v>
          </cell>
          <cell r="S2135" t="str">
            <v/>
          </cell>
        </row>
        <row r="2136">
          <cell r="B2136" t="str">
            <v/>
          </cell>
          <cell r="C2136" t="str">
            <v/>
          </cell>
          <cell r="D2136" t="str">
            <v>Nguyễn Mai</v>
          </cell>
          <cell r="E2136" t="str">
            <v>Anh</v>
          </cell>
          <cell r="F2136">
            <v>41</v>
          </cell>
          <cell r="G2136" t="str">
            <v>Viện Nghiên cứu và Phát triển cây trồng</v>
          </cell>
          <cell r="H2136" t="str">
            <v>Viện Nghiên cứu và Phát triển cây trồng</v>
          </cell>
          <cell r="I2136" t="str">
            <v>Thạc sĩ, Nghiên cứu viên</v>
          </cell>
          <cell r="J2136">
            <v>2.34</v>
          </cell>
          <cell r="K2136">
            <v>0</v>
          </cell>
          <cell r="L2136" t="str">
            <v>01-Jun-18</v>
          </cell>
          <cell r="M2136" t="str">
            <v>01-Jun-18</v>
          </cell>
          <cell r="N2136">
            <v>3</v>
          </cell>
          <cell r="O2136" t="str">
            <v>4100</v>
          </cell>
          <cell r="P2136" t="str">
            <v>4100</v>
          </cell>
          <cell r="Q2136" t="str">
            <v>13.092</v>
          </cell>
          <cell r="R2136" t="str">
            <v>13.092</v>
          </cell>
          <cell r="S2136" t="str">
            <v/>
          </cell>
        </row>
        <row r="2137">
          <cell r="B2137" t="str">
            <v/>
          </cell>
          <cell r="C2137" t="str">
            <v/>
          </cell>
          <cell r="D2137" t="str">
            <v>Nguyễn Phương</v>
          </cell>
          <cell r="E2137" t="str">
            <v>Thảo</v>
          </cell>
          <cell r="F2137">
            <v>41</v>
          </cell>
          <cell r="G2137" t="str">
            <v>Viện Nghiên cứu và Phát triển cây trồng</v>
          </cell>
          <cell r="H2137" t="str">
            <v>Viện Nghiên cứu và Phát triển cây trồng</v>
          </cell>
          <cell r="I2137" t="str">
            <v>Nghiên cứu viên</v>
          </cell>
          <cell r="J2137">
            <v>2.34</v>
          </cell>
          <cell r="K2137">
            <v>0</v>
          </cell>
          <cell r="L2137" t="str">
            <v>01-Jun-18</v>
          </cell>
          <cell r="M2137" t="str">
            <v>01-Jun-18</v>
          </cell>
          <cell r="N2137">
            <v>4</v>
          </cell>
          <cell r="O2137" t="str">
            <v>4100</v>
          </cell>
          <cell r="P2137" t="str">
            <v>4100</v>
          </cell>
          <cell r="Q2137" t="str">
            <v>13.092</v>
          </cell>
          <cell r="R2137" t="str">
            <v>13.092</v>
          </cell>
          <cell r="S2137" t="str">
            <v/>
          </cell>
        </row>
        <row r="2138">
          <cell r="B2138" t="str">
            <v/>
          </cell>
          <cell r="C2138" t="str">
            <v/>
          </cell>
          <cell r="D2138" t="str">
            <v>Đỗ Văn</v>
          </cell>
          <cell r="E2138" t="str">
            <v>Dũng</v>
          </cell>
          <cell r="F2138">
            <v>41</v>
          </cell>
          <cell r="G2138" t="str">
            <v>Viện Nghiên cứu và Phát triển cây trồng</v>
          </cell>
          <cell r="H2138" t="str">
            <v>Viện Nghiên cứu và Phát triển cây trồng</v>
          </cell>
          <cell r="I2138" t="str">
            <v>Nghiên cứu viên</v>
          </cell>
          <cell r="J2138">
            <v>1.9890000000000001</v>
          </cell>
          <cell r="K2138">
            <v>0</v>
          </cell>
          <cell r="L2138" t="str">
            <v>01-Apr-18</v>
          </cell>
          <cell r="M2138" t="str">
            <v>01-Apr-18</v>
          </cell>
          <cell r="N2138">
            <v>4</v>
          </cell>
          <cell r="O2138" t="str">
            <v>4100</v>
          </cell>
          <cell r="P2138" t="str">
            <v>4100</v>
          </cell>
          <cell r="Q2138" t="str">
            <v>13.092</v>
          </cell>
          <cell r="R2138" t="str">
            <v>13.092</v>
          </cell>
          <cell r="S2138" t="str">
            <v/>
          </cell>
        </row>
        <row r="2139">
          <cell r="B2139" t="str">
            <v/>
          </cell>
          <cell r="C2139" t="str">
            <v>3120205026537</v>
          </cell>
          <cell r="D2139" t="str">
            <v>Phan Minh</v>
          </cell>
          <cell r="E2139" t="str">
            <v>Thái</v>
          </cell>
          <cell r="F2139">
            <v>41</v>
          </cell>
          <cell r="G2139" t="str">
            <v>Viện Nghiên cứu và Phát triển cây trồng</v>
          </cell>
          <cell r="H2139" t="str">
            <v>Viện Nghiên cứu và Phát triển cây trồng</v>
          </cell>
          <cell r="I2139" t="str">
            <v>Nghiên cứu viên</v>
          </cell>
          <cell r="J2139">
            <v>2.34</v>
          </cell>
          <cell r="K2139">
            <v>0</v>
          </cell>
          <cell r="L2139" t="str">
            <v>01-Jun-22</v>
          </cell>
          <cell r="M2139" t="str">
            <v>01-Jun-22</v>
          </cell>
          <cell r="N2139">
            <v>4</v>
          </cell>
          <cell r="O2139" t="str">
            <v>4100</v>
          </cell>
          <cell r="P2139" t="str">
            <v>4100</v>
          </cell>
          <cell r="Q2139" t="str">
            <v>13.092</v>
          </cell>
          <cell r="R2139" t="str">
            <v>V.05.01.03</v>
          </cell>
          <cell r="S2139" t="str">
            <v/>
          </cell>
        </row>
        <row r="2140">
          <cell r="B2140" t="str">
            <v/>
          </cell>
          <cell r="C2140" t="str">
            <v/>
          </cell>
          <cell r="D2140" t="str">
            <v>Đỗ Mai</v>
          </cell>
          <cell r="E2140" t="str">
            <v>Chi</v>
          </cell>
          <cell r="F2140">
            <v>41</v>
          </cell>
          <cell r="G2140" t="str">
            <v>Viện Nghiên cứu và Phát triển cây trồng</v>
          </cell>
          <cell r="H2140" t="str">
            <v>Viện Nghiên cứu và Phát triển cây trồng</v>
          </cell>
          <cell r="I2140" t="str">
            <v>Tiến sĩ, Nghiên cứu viên</v>
          </cell>
          <cell r="J2140">
            <v>3.66</v>
          </cell>
          <cell r="K2140">
            <v>0</v>
          </cell>
          <cell r="L2140" t="str">
            <v>01-Oct-20</v>
          </cell>
          <cell r="M2140" t="str">
            <v>01-Oct-20</v>
          </cell>
          <cell r="N2140">
            <v>2</v>
          </cell>
          <cell r="O2140" t="str">
            <v>4100</v>
          </cell>
          <cell r="P2140" t="str">
            <v>4100</v>
          </cell>
          <cell r="Q2140" t="str">
            <v>13.092</v>
          </cell>
          <cell r="R2140" t="str">
            <v>13.092</v>
          </cell>
          <cell r="S2140" t="str">
            <v/>
          </cell>
        </row>
        <row r="2141">
          <cell r="B2141" t="str">
            <v/>
          </cell>
          <cell r="C2141" t="str">
            <v/>
          </cell>
          <cell r="D2141" t="str">
            <v>Vũ Hồng</v>
          </cell>
          <cell r="E2141" t="str">
            <v>Tiến</v>
          </cell>
          <cell r="F2141">
            <v>41</v>
          </cell>
          <cell r="G2141" t="str">
            <v>Viện Nghiên cứu và Phát triển cây trồng</v>
          </cell>
          <cell r="H2141" t="str">
            <v>Viện Nghiên cứu và Phát triển cây trồng</v>
          </cell>
          <cell r="I2141" t="str">
            <v>Nghiên cứu viên</v>
          </cell>
          <cell r="J2141">
            <v>2.34</v>
          </cell>
          <cell r="K2141">
            <v>0</v>
          </cell>
          <cell r="L2141" t="str">
            <v>01-Jul-22</v>
          </cell>
          <cell r="M2141" t="str">
            <v>01-Jul-22</v>
          </cell>
          <cell r="N2141">
            <v>4</v>
          </cell>
          <cell r="O2141" t="str">
            <v>4100</v>
          </cell>
          <cell r="P2141" t="str">
            <v>4100</v>
          </cell>
          <cell r="Q2141" t="str">
            <v>13.092</v>
          </cell>
          <cell r="R2141" t="str">
            <v>V.05.01.03</v>
          </cell>
          <cell r="S2141" t="str">
            <v/>
          </cell>
        </row>
        <row r="2142">
          <cell r="B2142" t="str">
            <v/>
          </cell>
          <cell r="C2142" t="str">
            <v>3120215055945</v>
          </cell>
          <cell r="D2142" t="str">
            <v>Bùi Thị Thanh</v>
          </cell>
          <cell r="E2142" t="str">
            <v>Hảo</v>
          </cell>
          <cell r="F2142">
            <v>42</v>
          </cell>
          <cell r="G2142" t="str">
            <v>Viện Kinh tế và Phát triển</v>
          </cell>
          <cell r="H2142" t="str">
            <v>Viện Kinh tế và Phát triển</v>
          </cell>
          <cell r="I2142" t="str">
            <v>Kế toán viên</v>
          </cell>
          <cell r="J2142">
            <v>2.67</v>
          </cell>
          <cell r="K2142">
            <v>0</v>
          </cell>
          <cell r="L2142" t="str">
            <v>01-Jan-21</v>
          </cell>
          <cell r="M2142" t="str">
            <v>01-Jan-17</v>
          </cell>
          <cell r="N2142">
            <v>4</v>
          </cell>
          <cell r="O2142" t="str">
            <v>4200</v>
          </cell>
          <cell r="P2142" t="str">
            <v>4200</v>
          </cell>
          <cell r="Q2142" t="str">
            <v>06.031</v>
          </cell>
          <cell r="R2142" t="str">
            <v>06.031</v>
          </cell>
          <cell r="S2142" t="str">
            <v/>
          </cell>
        </row>
        <row r="2143">
          <cell r="B2143" t="str">
            <v/>
          </cell>
          <cell r="C2143" t="str">
            <v>100002452720</v>
          </cell>
          <cell r="D2143" t="str">
            <v>Chu Thị</v>
          </cell>
          <cell r="E2143" t="str">
            <v>Thắm</v>
          </cell>
          <cell r="F2143">
            <v>42</v>
          </cell>
          <cell r="G2143" t="str">
            <v>Viện Kinh tế và Phát triển</v>
          </cell>
          <cell r="H2143" t="str">
            <v>Viện Kinh tế và Phát triển</v>
          </cell>
          <cell r="I2143" t="str">
            <v>Cán sự</v>
          </cell>
          <cell r="J2143">
            <v>3.06</v>
          </cell>
          <cell r="K2143">
            <v>0</v>
          </cell>
          <cell r="L2143" t="str">
            <v>01-Apr-21</v>
          </cell>
          <cell r="M2143" t="str">
            <v>01-Jan-06</v>
          </cell>
          <cell r="N2143">
            <v>6</v>
          </cell>
          <cell r="O2143" t="str">
            <v>4200</v>
          </cell>
          <cell r="P2143" t="str">
            <v>4200</v>
          </cell>
          <cell r="Q2143" t="str">
            <v>01.004</v>
          </cell>
          <cell r="R2143" t="str">
            <v>01.004</v>
          </cell>
          <cell r="S2143" t="str">
            <v/>
          </cell>
        </row>
        <row r="2144">
          <cell r="B2144" t="str">
            <v/>
          </cell>
          <cell r="C2144" t="str">
            <v/>
          </cell>
          <cell r="D2144" t="str">
            <v>Nguyễn Việt</v>
          </cell>
          <cell r="E2144" t="str">
            <v>Dũng</v>
          </cell>
          <cell r="F2144">
            <v>42</v>
          </cell>
          <cell r="G2144" t="str">
            <v>Viện Kinh tế và Phát triển</v>
          </cell>
          <cell r="H2144" t="str">
            <v>Viện Kinh tế và Phát triển</v>
          </cell>
          <cell r="I2144" t="str">
            <v/>
          </cell>
          <cell r="J2144">
            <v>2.67</v>
          </cell>
          <cell r="K2144">
            <v>0</v>
          </cell>
          <cell r="L2144" t="str">
            <v>01-Jan-12</v>
          </cell>
          <cell r="M2144" t="str">
            <v>01-Apr-07</v>
          </cell>
          <cell r="N2144">
            <v>4</v>
          </cell>
          <cell r="O2144" t="str">
            <v>4200</v>
          </cell>
          <cell r="P2144" t="str">
            <v>4200</v>
          </cell>
          <cell r="Q2144" t="str">
            <v>13.092</v>
          </cell>
          <cell r="R2144" t="str">
            <v>13.092</v>
          </cell>
          <cell r="S2144" t="str">
            <v/>
          </cell>
        </row>
        <row r="2145">
          <cell r="B2145" t="str">
            <v/>
          </cell>
          <cell r="C2145" t="str">
            <v/>
          </cell>
          <cell r="D2145" t="str">
            <v>Lưu Thị</v>
          </cell>
          <cell r="E2145" t="str">
            <v>Thúy</v>
          </cell>
          <cell r="F2145">
            <v>42</v>
          </cell>
          <cell r="G2145" t="str">
            <v>Viện Kinh tế và Phát triển</v>
          </cell>
          <cell r="H2145" t="str">
            <v>Viện Kinh tế và Phát triển</v>
          </cell>
          <cell r="I2145" t="str">
            <v/>
          </cell>
          <cell r="J2145">
            <v>2.34</v>
          </cell>
          <cell r="K2145">
            <v>0</v>
          </cell>
          <cell r="L2145" t="str">
            <v>01-Nov-09</v>
          </cell>
          <cell r="M2145" t="str">
            <v>01-Jan-09</v>
          </cell>
          <cell r="N2145">
            <v>4</v>
          </cell>
          <cell r="O2145" t="str">
            <v>4200</v>
          </cell>
          <cell r="P2145" t="str">
            <v>4200</v>
          </cell>
          <cell r="Q2145" t="str">
            <v>06.031</v>
          </cell>
          <cell r="R2145" t="str">
            <v>06.031</v>
          </cell>
          <cell r="S2145" t="str">
            <v/>
          </cell>
        </row>
        <row r="2146">
          <cell r="B2146" t="str">
            <v/>
          </cell>
          <cell r="C2146" t="str">
            <v/>
          </cell>
          <cell r="D2146" t="str">
            <v>Nguyễn Khắc</v>
          </cell>
          <cell r="E2146" t="str">
            <v>Thanh</v>
          </cell>
          <cell r="F2146">
            <v>42</v>
          </cell>
          <cell r="G2146" t="str">
            <v>Viện Kinh tế và Phát triển</v>
          </cell>
          <cell r="H2146" t="str">
            <v>Viện Kinh tế và Phát triển</v>
          </cell>
          <cell r="I2146" t="str">
            <v>Thạc sĩ, Nghiên cứu viên</v>
          </cell>
          <cell r="J2146">
            <v>2.67</v>
          </cell>
          <cell r="K2146">
            <v>0</v>
          </cell>
          <cell r="L2146" t="str">
            <v>01-Jan-15</v>
          </cell>
          <cell r="M2146" t="str">
            <v>01-Sep-10</v>
          </cell>
          <cell r="N2146">
            <v>3</v>
          </cell>
          <cell r="O2146" t="str">
            <v>4200</v>
          </cell>
          <cell r="P2146" t="str">
            <v>4200</v>
          </cell>
          <cell r="Q2146" t="str">
            <v>13.092</v>
          </cell>
          <cell r="R2146" t="str">
            <v>13.092</v>
          </cell>
          <cell r="S2146" t="str">
            <v/>
          </cell>
        </row>
        <row r="2147">
          <cell r="B2147" t="str">
            <v/>
          </cell>
          <cell r="C2147" t="str">
            <v/>
          </cell>
          <cell r="D2147" t="str">
            <v>Trần Hoài Thảo</v>
          </cell>
          <cell r="E2147" t="str">
            <v>Trang</v>
          </cell>
          <cell r="F2147">
            <v>42</v>
          </cell>
          <cell r="G2147" t="str">
            <v>Viện Kinh tế và Phát triển</v>
          </cell>
          <cell r="H2147" t="str">
            <v>Viện Kinh tế và Phát triển</v>
          </cell>
          <cell r="I2147" t="str">
            <v/>
          </cell>
          <cell r="J2147">
            <v>1.99</v>
          </cell>
          <cell r="K2147">
            <v>0</v>
          </cell>
          <cell r="L2147" t="str">
            <v>01-Jun-11</v>
          </cell>
          <cell r="M2147" t="str">
            <v>01-Jun-11</v>
          </cell>
          <cell r="N2147">
            <v>4</v>
          </cell>
          <cell r="O2147" t="str">
            <v>4200</v>
          </cell>
          <cell r="P2147" t="str">
            <v>4200</v>
          </cell>
          <cell r="Q2147" t="str">
            <v>13.092</v>
          </cell>
          <cell r="R2147" t="str">
            <v>13.092</v>
          </cell>
          <cell r="S2147" t="str">
            <v/>
          </cell>
        </row>
        <row r="2148">
          <cell r="B2148" t="str">
            <v/>
          </cell>
          <cell r="C2148" t="str">
            <v>3120205666816</v>
          </cell>
          <cell r="D2148" t="str">
            <v>Nguyễn Văn</v>
          </cell>
          <cell r="E2148" t="str">
            <v>Tuyến</v>
          </cell>
          <cell r="F2148">
            <v>42</v>
          </cell>
          <cell r="G2148" t="str">
            <v>Viện Kinh tế và Phát triển</v>
          </cell>
          <cell r="H2148" t="str">
            <v>Viện Kinh tế và Phát triển</v>
          </cell>
          <cell r="I2148" t="str">
            <v>Thạc sĩ, Nghiên cứu viên</v>
          </cell>
          <cell r="J2148">
            <v>3.33</v>
          </cell>
          <cell r="K2148">
            <v>0</v>
          </cell>
          <cell r="L2148" t="str">
            <v>01-Jan-22</v>
          </cell>
          <cell r="M2148" t="str">
            <v>01-Nov-11</v>
          </cell>
          <cell r="N2148">
            <v>3</v>
          </cell>
          <cell r="O2148" t="str">
            <v>4200</v>
          </cell>
          <cell r="P2148" t="str">
            <v>4200</v>
          </cell>
          <cell r="Q2148" t="str">
            <v>13.092</v>
          </cell>
          <cell r="R2148" t="str">
            <v>V.05.01.03</v>
          </cell>
          <cell r="S2148" t="str">
            <v/>
          </cell>
        </row>
        <row r="2149">
          <cell r="B2149" t="str">
            <v/>
          </cell>
          <cell r="C2149" t="str">
            <v/>
          </cell>
          <cell r="D2149" t="str">
            <v>Nguyễn Hạnh</v>
          </cell>
          <cell r="E2149" t="str">
            <v>Linh</v>
          </cell>
          <cell r="F2149">
            <v>42</v>
          </cell>
          <cell r="G2149" t="str">
            <v>Viện Kinh tế và Phát triển</v>
          </cell>
          <cell r="H2149" t="str">
            <v>Viện Kinh tế và Phát triển</v>
          </cell>
          <cell r="I2149" t="str">
            <v/>
          </cell>
          <cell r="J2149">
            <v>2.34</v>
          </cell>
          <cell r="K2149">
            <v>0</v>
          </cell>
          <cell r="L2149" t="str">
            <v>01-Nov-12</v>
          </cell>
          <cell r="M2149" t="str">
            <v>01-Nov-11</v>
          </cell>
          <cell r="N2149">
            <v>4</v>
          </cell>
          <cell r="O2149" t="str">
            <v>4200</v>
          </cell>
          <cell r="P2149" t="str">
            <v>4200</v>
          </cell>
          <cell r="Q2149" t="str">
            <v>13.092</v>
          </cell>
          <cell r="R2149" t="str">
            <v>13.092</v>
          </cell>
          <cell r="S2149" t="str">
            <v/>
          </cell>
        </row>
        <row r="2150">
          <cell r="B2150" t="str">
            <v/>
          </cell>
          <cell r="C2150" t="str">
            <v/>
          </cell>
          <cell r="D2150" t="str">
            <v>Nguyễn Thị</v>
          </cell>
          <cell r="E2150" t="str">
            <v>Hòa</v>
          </cell>
          <cell r="F2150">
            <v>42</v>
          </cell>
          <cell r="G2150" t="str">
            <v>Viện Kinh tế và Phát triển</v>
          </cell>
          <cell r="H2150" t="str">
            <v>Viện Kinh tế và Phát triển</v>
          </cell>
          <cell r="I2150" t="str">
            <v>Nghiên cứu viên</v>
          </cell>
          <cell r="J2150">
            <v>1.99</v>
          </cell>
          <cell r="K2150">
            <v>0</v>
          </cell>
          <cell r="L2150" t="str">
            <v>01-Nov-11</v>
          </cell>
          <cell r="M2150" t="str">
            <v>01-Nov-11</v>
          </cell>
          <cell r="N2150">
            <v>4</v>
          </cell>
          <cell r="O2150" t="str">
            <v>4200</v>
          </cell>
          <cell r="P2150" t="str">
            <v>4200</v>
          </cell>
          <cell r="Q2150" t="str">
            <v>13.092</v>
          </cell>
          <cell r="R2150" t="str">
            <v>13.092</v>
          </cell>
          <cell r="S2150" t="str">
            <v/>
          </cell>
        </row>
        <row r="2151">
          <cell r="B2151" t="str">
            <v/>
          </cell>
          <cell r="C2151" t="str">
            <v/>
          </cell>
          <cell r="D2151" t="str">
            <v>Lê Thị</v>
          </cell>
          <cell r="E2151" t="str">
            <v>Dũng</v>
          </cell>
          <cell r="F2151">
            <v>42</v>
          </cell>
          <cell r="G2151" t="str">
            <v>Viện Kinh tế và Phát triển</v>
          </cell>
          <cell r="H2151" t="str">
            <v>Viện Kinh tế và Phát triển</v>
          </cell>
          <cell r="I2151" t="str">
            <v>Nghiên cứu viên</v>
          </cell>
          <cell r="J2151">
            <v>2.34</v>
          </cell>
          <cell r="K2151">
            <v>0</v>
          </cell>
          <cell r="L2151" t="str">
            <v>01-Oct-12</v>
          </cell>
          <cell r="M2151" t="str">
            <v>01-Nov-11</v>
          </cell>
          <cell r="N2151">
            <v>4</v>
          </cell>
          <cell r="O2151" t="str">
            <v>4200</v>
          </cell>
          <cell r="P2151" t="str">
            <v>4200</v>
          </cell>
          <cell r="Q2151" t="str">
            <v>13.092</v>
          </cell>
          <cell r="R2151" t="str">
            <v>13.092</v>
          </cell>
          <cell r="S2151" t="str">
            <v/>
          </cell>
        </row>
        <row r="2152">
          <cell r="B2152" t="str">
            <v/>
          </cell>
          <cell r="C2152" t="str">
            <v/>
          </cell>
          <cell r="D2152" t="str">
            <v>Mai Thị</v>
          </cell>
          <cell r="E2152" t="str">
            <v>Đào</v>
          </cell>
          <cell r="F2152">
            <v>42</v>
          </cell>
          <cell r="G2152" t="str">
            <v>Viện Kinh tế và Phát triển</v>
          </cell>
          <cell r="H2152" t="str">
            <v>Viện Kinh tế và Phát triển</v>
          </cell>
          <cell r="I2152" t="str">
            <v/>
          </cell>
          <cell r="J2152">
            <v>1.99</v>
          </cell>
          <cell r="K2152">
            <v>0</v>
          </cell>
          <cell r="L2152" t="str">
            <v>01-Nov-11</v>
          </cell>
          <cell r="M2152" t="str">
            <v>01-Nov-11</v>
          </cell>
          <cell r="N2152">
            <v>4</v>
          </cell>
          <cell r="O2152" t="str">
            <v>4200</v>
          </cell>
          <cell r="P2152" t="str">
            <v>4200</v>
          </cell>
          <cell r="Q2152" t="str">
            <v>13.092</v>
          </cell>
          <cell r="R2152" t="str">
            <v>13.092</v>
          </cell>
          <cell r="S2152" t="str">
            <v/>
          </cell>
        </row>
        <row r="2153">
          <cell r="B2153" t="str">
            <v/>
          </cell>
          <cell r="C2153" t="str">
            <v/>
          </cell>
          <cell r="D2153" t="str">
            <v>Dương Duy</v>
          </cell>
          <cell r="E2153" t="str">
            <v>Nghĩa</v>
          </cell>
          <cell r="F2153">
            <v>42</v>
          </cell>
          <cell r="G2153" t="str">
            <v>Viện Kinh tế và Phát triển</v>
          </cell>
          <cell r="H2153" t="str">
            <v>Viện Kinh tế và Phát triển</v>
          </cell>
          <cell r="I2153" t="str">
            <v/>
          </cell>
          <cell r="J2153">
            <v>1.99</v>
          </cell>
          <cell r="K2153">
            <v>0</v>
          </cell>
          <cell r="L2153" t="str">
            <v>01-Sep-11</v>
          </cell>
          <cell r="M2153" t="str">
            <v>01-Sep-11</v>
          </cell>
          <cell r="N2153">
            <v>4</v>
          </cell>
          <cell r="O2153" t="str">
            <v>4200</v>
          </cell>
          <cell r="P2153" t="str">
            <v>4200</v>
          </cell>
          <cell r="Q2153" t="str">
            <v>13.095</v>
          </cell>
          <cell r="R2153" t="str">
            <v>13.095</v>
          </cell>
          <cell r="S2153" t="str">
            <v/>
          </cell>
        </row>
        <row r="2154">
          <cell r="B2154" t="str">
            <v/>
          </cell>
          <cell r="C2154" t="str">
            <v/>
          </cell>
          <cell r="D2154" t="str">
            <v>Ngô Văn</v>
          </cell>
          <cell r="E2154" t="str">
            <v>Hưởng</v>
          </cell>
          <cell r="F2154">
            <v>42</v>
          </cell>
          <cell r="G2154" t="str">
            <v>Viện Kinh tế và Phát triển</v>
          </cell>
          <cell r="H2154" t="str">
            <v>Viện Kinh tế và Phát triển</v>
          </cell>
          <cell r="I2154" t="str">
            <v>Nghiên cứu viên</v>
          </cell>
          <cell r="J2154">
            <v>2.34</v>
          </cell>
          <cell r="K2154">
            <v>0</v>
          </cell>
          <cell r="L2154" t="str">
            <v>01-Jan-13</v>
          </cell>
          <cell r="M2154" t="str">
            <v>01-Jan-12</v>
          </cell>
          <cell r="N2154">
            <v>4</v>
          </cell>
          <cell r="O2154" t="str">
            <v>4200</v>
          </cell>
          <cell r="P2154" t="str">
            <v>4200</v>
          </cell>
          <cell r="Q2154" t="str">
            <v>13.092</v>
          </cell>
          <cell r="R2154" t="str">
            <v>13.092</v>
          </cell>
          <cell r="S2154" t="str">
            <v/>
          </cell>
        </row>
        <row r="2155">
          <cell r="B2155" t="str">
            <v/>
          </cell>
          <cell r="C2155" t="str">
            <v/>
          </cell>
          <cell r="D2155" t="str">
            <v>Phạm Thị</v>
          </cell>
          <cell r="E2155" t="str">
            <v>Lam</v>
          </cell>
          <cell r="F2155">
            <v>42</v>
          </cell>
          <cell r="G2155" t="str">
            <v>Viện Kinh tế và Phát triển</v>
          </cell>
          <cell r="H2155" t="str">
            <v>Viện Kinh tế và Phát triển</v>
          </cell>
          <cell r="I2155" t="str">
            <v/>
          </cell>
          <cell r="J2155">
            <v>2.67</v>
          </cell>
          <cell r="K2155">
            <v>0</v>
          </cell>
          <cell r="L2155" t="str">
            <v>01-Jan-12</v>
          </cell>
          <cell r="M2155" t="str">
            <v>01-Jan-12</v>
          </cell>
          <cell r="N2155">
            <v>3</v>
          </cell>
          <cell r="O2155" t="str">
            <v>4200</v>
          </cell>
          <cell r="P2155" t="str">
            <v>4200</v>
          </cell>
          <cell r="Q2155" t="str">
            <v>13.092</v>
          </cell>
          <cell r="R2155" t="str">
            <v>13.092</v>
          </cell>
          <cell r="S2155" t="str">
            <v/>
          </cell>
        </row>
        <row r="2156">
          <cell r="B2156" t="str">
            <v/>
          </cell>
          <cell r="C2156" t="str">
            <v/>
          </cell>
          <cell r="D2156" t="str">
            <v>Nguyễn Thị</v>
          </cell>
          <cell r="E2156" t="str">
            <v>Trang</v>
          </cell>
          <cell r="F2156">
            <v>42</v>
          </cell>
          <cell r="G2156" t="str">
            <v>Viện Kinh tế và Phát triển</v>
          </cell>
          <cell r="H2156" t="str">
            <v>Viện Kinh tế và Phát triển</v>
          </cell>
          <cell r="I2156" t="str">
            <v>Thạc sĩ, Nghiên cứu viên</v>
          </cell>
          <cell r="J2156">
            <v>2.67</v>
          </cell>
          <cell r="K2156">
            <v>0</v>
          </cell>
          <cell r="L2156" t="str">
            <v>01-Oct-13</v>
          </cell>
          <cell r="M2156" t="str">
            <v>01-Oct-12</v>
          </cell>
          <cell r="N2156">
            <v>3</v>
          </cell>
          <cell r="O2156" t="str">
            <v>4200</v>
          </cell>
          <cell r="P2156" t="str">
            <v>4200</v>
          </cell>
          <cell r="Q2156" t="str">
            <v>13.092</v>
          </cell>
          <cell r="R2156" t="str">
            <v>13.092</v>
          </cell>
          <cell r="S2156" t="str">
            <v/>
          </cell>
        </row>
        <row r="2157">
          <cell r="B2157" t="str">
            <v/>
          </cell>
          <cell r="C2157" t="str">
            <v/>
          </cell>
          <cell r="D2157" t="str">
            <v>Trần Thị</v>
          </cell>
          <cell r="E2157" t="str">
            <v>Hương</v>
          </cell>
          <cell r="F2157">
            <v>42</v>
          </cell>
          <cell r="G2157" t="str">
            <v>Viện Kinh tế và Phát triển</v>
          </cell>
          <cell r="H2157" t="str">
            <v>Viện Kinh tế và Phát triển</v>
          </cell>
          <cell r="I2157" t="str">
            <v>Nghiên cứu viên</v>
          </cell>
          <cell r="J2157">
            <v>2.34</v>
          </cell>
          <cell r="K2157">
            <v>0</v>
          </cell>
          <cell r="L2157" t="str">
            <v>01-Oct-13</v>
          </cell>
          <cell r="M2157" t="str">
            <v>01-Oct-12</v>
          </cell>
          <cell r="N2157">
            <v>4</v>
          </cell>
          <cell r="O2157" t="str">
            <v>4200</v>
          </cell>
          <cell r="P2157" t="str">
            <v>4200</v>
          </cell>
          <cell r="Q2157" t="str">
            <v>13.092</v>
          </cell>
          <cell r="R2157" t="str">
            <v>13.092</v>
          </cell>
          <cell r="S2157" t="str">
            <v/>
          </cell>
        </row>
        <row r="2158">
          <cell r="B2158" t="str">
            <v/>
          </cell>
          <cell r="C2158" t="str">
            <v/>
          </cell>
          <cell r="D2158" t="str">
            <v>Bùi Phương</v>
          </cell>
          <cell r="E2158" t="str">
            <v>Thúy</v>
          </cell>
          <cell r="F2158">
            <v>42</v>
          </cell>
          <cell r="G2158" t="str">
            <v>Viện Kinh tế và Phát triển</v>
          </cell>
          <cell r="H2158" t="str">
            <v>Viện Kinh tế và Phát triển</v>
          </cell>
          <cell r="I2158" t="str">
            <v>Nghiên cứu viên</v>
          </cell>
          <cell r="J2158">
            <v>2.34</v>
          </cell>
          <cell r="K2158">
            <v>0</v>
          </cell>
          <cell r="L2158" t="str">
            <v>01-Jan-13</v>
          </cell>
          <cell r="M2158" t="str">
            <v>01-Jan-13</v>
          </cell>
          <cell r="N2158">
            <v>4</v>
          </cell>
          <cell r="O2158" t="str">
            <v>4200</v>
          </cell>
          <cell r="P2158" t="str">
            <v>4200</v>
          </cell>
          <cell r="Q2158" t="str">
            <v>13.092</v>
          </cell>
          <cell r="R2158" t="str">
            <v>13.092</v>
          </cell>
          <cell r="S2158" t="str">
            <v/>
          </cell>
        </row>
        <row r="2159">
          <cell r="B2159" t="str">
            <v/>
          </cell>
          <cell r="C2159" t="str">
            <v>3120215049489</v>
          </cell>
          <cell r="D2159" t="str">
            <v>Mai Tiến</v>
          </cell>
          <cell r="E2159" t="str">
            <v>Huy</v>
          </cell>
          <cell r="F2159">
            <v>42</v>
          </cell>
          <cell r="G2159" t="str">
            <v>Viện Kinh tế và Phát triển</v>
          </cell>
          <cell r="H2159" t="str">
            <v>Viện Kinh tế và Phát triển</v>
          </cell>
          <cell r="I2159" t="str">
            <v>Thạc sĩ, Nghiên cứu viên</v>
          </cell>
          <cell r="J2159">
            <v>3</v>
          </cell>
          <cell r="K2159">
            <v>0</v>
          </cell>
          <cell r="L2159" t="str">
            <v>01-Jan-21</v>
          </cell>
          <cell r="M2159" t="str">
            <v>01-Sep-13</v>
          </cell>
          <cell r="N2159">
            <v>3</v>
          </cell>
          <cell r="O2159" t="str">
            <v>4200</v>
          </cell>
          <cell r="P2159" t="str">
            <v>4200</v>
          </cell>
          <cell r="Q2159" t="str">
            <v>13.092</v>
          </cell>
          <cell r="R2159" t="str">
            <v>13.092</v>
          </cell>
          <cell r="S2159" t="str">
            <v/>
          </cell>
        </row>
        <row r="2160">
          <cell r="B2160" t="str">
            <v/>
          </cell>
          <cell r="C2160" t="str">
            <v/>
          </cell>
          <cell r="D2160" t="str">
            <v>Nguyễn Thị Lan</v>
          </cell>
          <cell r="E2160" t="str">
            <v>Hương</v>
          </cell>
          <cell r="F2160">
            <v>42</v>
          </cell>
          <cell r="G2160" t="str">
            <v>Viện Kinh tế và Phát triển</v>
          </cell>
          <cell r="H2160" t="str">
            <v>Viện Kinh tế và Phát triển</v>
          </cell>
          <cell r="I2160" t="str">
            <v>Nghiên cứu viên</v>
          </cell>
          <cell r="J2160">
            <v>1.99</v>
          </cell>
          <cell r="K2160">
            <v>0</v>
          </cell>
          <cell r="L2160" t="str">
            <v>01-Nov-13</v>
          </cell>
          <cell r="M2160" t="str">
            <v>01-Nov-13</v>
          </cell>
          <cell r="N2160">
            <v>4</v>
          </cell>
          <cell r="O2160" t="str">
            <v>4200</v>
          </cell>
          <cell r="P2160" t="str">
            <v>4200</v>
          </cell>
          <cell r="Q2160" t="str">
            <v>13.092</v>
          </cell>
          <cell r="R2160" t="str">
            <v>13.092</v>
          </cell>
          <cell r="S2160" t="str">
            <v/>
          </cell>
        </row>
        <row r="2161">
          <cell r="B2161" t="str">
            <v/>
          </cell>
          <cell r="C2161" t="str">
            <v/>
          </cell>
          <cell r="D2161" t="str">
            <v>Bùi Việt</v>
          </cell>
          <cell r="E2161" t="str">
            <v>Hải</v>
          </cell>
          <cell r="F2161">
            <v>42</v>
          </cell>
          <cell r="G2161" t="str">
            <v>Viện Kinh tế và Phát triển</v>
          </cell>
          <cell r="H2161" t="str">
            <v>Viện Kinh tế và Phát triển</v>
          </cell>
          <cell r="I2161" t="str">
            <v>Nghiên cứu viên</v>
          </cell>
          <cell r="J2161">
            <v>1.99</v>
          </cell>
          <cell r="K2161">
            <v>0</v>
          </cell>
          <cell r="L2161" t="str">
            <v>01-Dec-13</v>
          </cell>
          <cell r="M2161" t="str">
            <v>01-Dec-13</v>
          </cell>
          <cell r="N2161">
            <v>4</v>
          </cell>
          <cell r="O2161" t="str">
            <v>4200</v>
          </cell>
          <cell r="P2161" t="str">
            <v>4200</v>
          </cell>
          <cell r="Q2161" t="str">
            <v>13.092</v>
          </cell>
          <cell r="R2161" t="str">
            <v>13.092</v>
          </cell>
          <cell r="S2161" t="str">
            <v/>
          </cell>
        </row>
        <row r="2162">
          <cell r="B2162" t="str">
            <v/>
          </cell>
          <cell r="C2162" t="str">
            <v/>
          </cell>
          <cell r="D2162" t="str">
            <v>Nguyễn Thị Lan</v>
          </cell>
          <cell r="E2162" t="str">
            <v>Chi</v>
          </cell>
          <cell r="F2162">
            <v>42</v>
          </cell>
          <cell r="G2162" t="str">
            <v>Viện Kinh tế và Phát triển</v>
          </cell>
          <cell r="H2162" t="str">
            <v>Viện Kinh tế và Phát triển</v>
          </cell>
          <cell r="I2162" t="str">
            <v>Nghiên cứu viên</v>
          </cell>
          <cell r="J2162">
            <v>2.34</v>
          </cell>
          <cell r="K2162">
            <v>0</v>
          </cell>
          <cell r="L2162" t="str">
            <v>01-Jan-14</v>
          </cell>
          <cell r="M2162" t="str">
            <v>01-Jan-14</v>
          </cell>
          <cell r="N2162">
            <v>4</v>
          </cell>
          <cell r="O2162" t="str">
            <v>4200</v>
          </cell>
          <cell r="P2162" t="str">
            <v>4200</v>
          </cell>
          <cell r="Q2162" t="str">
            <v>13.092</v>
          </cell>
          <cell r="R2162" t="str">
            <v>13.092</v>
          </cell>
          <cell r="S2162" t="str">
            <v/>
          </cell>
        </row>
        <row r="2163">
          <cell r="B2163" t="str">
            <v/>
          </cell>
          <cell r="C2163" t="str">
            <v/>
          </cell>
          <cell r="D2163" t="str">
            <v>Đinh Thị Hiền</v>
          </cell>
          <cell r="E2163" t="str">
            <v>Minh</v>
          </cell>
          <cell r="F2163">
            <v>42</v>
          </cell>
          <cell r="G2163" t="str">
            <v>Viện Kinh tế và Phát triển</v>
          </cell>
          <cell r="H2163" t="str">
            <v>Viện Kinh tế và Phát triển</v>
          </cell>
          <cell r="I2163" t="str">
            <v>Nghiên cứu viên</v>
          </cell>
          <cell r="J2163">
            <v>1.99</v>
          </cell>
          <cell r="K2163">
            <v>0</v>
          </cell>
          <cell r="L2163" t="str">
            <v>01-Jan-14</v>
          </cell>
          <cell r="M2163" t="str">
            <v>01-Jan-14</v>
          </cell>
          <cell r="N2163">
            <v>4</v>
          </cell>
          <cell r="O2163" t="str">
            <v>4200</v>
          </cell>
          <cell r="P2163" t="str">
            <v>4200</v>
          </cell>
          <cell r="Q2163" t="str">
            <v>13.092</v>
          </cell>
          <cell r="R2163" t="str">
            <v>13.092</v>
          </cell>
          <cell r="S2163" t="str">
            <v/>
          </cell>
        </row>
        <row r="2164">
          <cell r="B2164" t="str">
            <v/>
          </cell>
          <cell r="C2164" t="str">
            <v>3120205876182</v>
          </cell>
          <cell r="D2164" t="str">
            <v>Đinh Văn</v>
          </cell>
          <cell r="E2164" t="str">
            <v>Thắng</v>
          </cell>
          <cell r="F2164">
            <v>42</v>
          </cell>
          <cell r="G2164" t="str">
            <v>Viện Kinh tế và Phát triển</v>
          </cell>
          <cell r="H2164" t="str">
            <v>Viện Kinh tế và Phát triển</v>
          </cell>
          <cell r="I2164" t="str">
            <v>Thạc sĩ, Nghiên cứu viên</v>
          </cell>
          <cell r="J2164">
            <v>3</v>
          </cell>
          <cell r="K2164">
            <v>0</v>
          </cell>
          <cell r="L2164" t="str">
            <v>01-Jan-22</v>
          </cell>
          <cell r="M2164" t="str">
            <v>01-Jan-16</v>
          </cell>
          <cell r="N2164">
            <v>3</v>
          </cell>
          <cell r="O2164" t="str">
            <v>4200</v>
          </cell>
          <cell r="P2164" t="str">
            <v>4200</v>
          </cell>
          <cell r="Q2164" t="str">
            <v>13.092</v>
          </cell>
          <cell r="R2164" t="str">
            <v>V.05.01.03</v>
          </cell>
          <cell r="S2164" t="str">
            <v/>
          </cell>
        </row>
        <row r="2165">
          <cell r="B2165" t="str">
            <v/>
          </cell>
          <cell r="C2165" t="str">
            <v/>
          </cell>
          <cell r="D2165" t="str">
            <v>Mai Văn</v>
          </cell>
          <cell r="E2165" t="str">
            <v>Minh</v>
          </cell>
          <cell r="F2165">
            <v>42</v>
          </cell>
          <cell r="G2165" t="str">
            <v>Viện Kinh tế và Phát triển</v>
          </cell>
          <cell r="H2165" t="str">
            <v>Viện Kinh tế và Phát triển</v>
          </cell>
          <cell r="I2165" t="str">
            <v>Thạc sĩ, Nghiên cứu viên</v>
          </cell>
          <cell r="J2165">
            <v>2.67</v>
          </cell>
          <cell r="K2165">
            <v>0</v>
          </cell>
          <cell r="L2165" t="str">
            <v>01-Oct-14</v>
          </cell>
          <cell r="M2165" t="str">
            <v>01-Oct-14</v>
          </cell>
          <cell r="N2165">
            <v>3</v>
          </cell>
          <cell r="O2165" t="str">
            <v>4200</v>
          </cell>
          <cell r="P2165" t="str">
            <v>4200</v>
          </cell>
          <cell r="Q2165" t="str">
            <v>13.092</v>
          </cell>
          <cell r="R2165" t="str">
            <v>13.092</v>
          </cell>
          <cell r="S2165" t="str">
            <v/>
          </cell>
        </row>
        <row r="2166">
          <cell r="B2166" t="str">
            <v/>
          </cell>
          <cell r="C2166" t="str">
            <v>3120215008236</v>
          </cell>
          <cell r="D2166" t="str">
            <v>Nguyễn Ngọc</v>
          </cell>
          <cell r="E2166" t="str">
            <v>Vinh</v>
          </cell>
          <cell r="F2166">
            <v>42</v>
          </cell>
          <cell r="G2166" t="str">
            <v>Viện Kinh tế và Phát triển</v>
          </cell>
          <cell r="H2166" t="str">
            <v>Viện Kinh tế và Phát triển</v>
          </cell>
          <cell r="I2166" t="str">
            <v>Thạc sĩ, Chuyên viên, Phó Giám đốc Viện</v>
          </cell>
          <cell r="J2166">
            <v>4.9800000000000004</v>
          </cell>
          <cell r="K2166">
            <v>0</v>
          </cell>
          <cell r="L2166" t="str">
            <v>01-Jul-19</v>
          </cell>
          <cell r="M2166" t="str">
            <v>01-Jul-92</v>
          </cell>
          <cell r="N2166">
            <v>3</v>
          </cell>
          <cell r="O2166" t="str">
            <v>4200</v>
          </cell>
          <cell r="P2166" t="str">
            <v>4200</v>
          </cell>
          <cell r="Q2166" t="str">
            <v>01.003</v>
          </cell>
          <cell r="R2166" t="str">
            <v>01.003</v>
          </cell>
          <cell r="S2166" t="str">
            <v/>
          </cell>
        </row>
        <row r="2167">
          <cell r="B2167" t="str">
            <v/>
          </cell>
          <cell r="C2167" t="str">
            <v/>
          </cell>
          <cell r="D2167" t="str">
            <v>Nguyễn Văn</v>
          </cell>
          <cell r="E2167" t="str">
            <v>Thao</v>
          </cell>
          <cell r="F2167">
            <v>42</v>
          </cell>
          <cell r="G2167" t="str">
            <v>Viện Kinh tế và Phát triển</v>
          </cell>
          <cell r="H2167" t="str">
            <v>Viện Kinh tế và Phát triển</v>
          </cell>
          <cell r="I2167" t="str">
            <v>Nghiên cứu viên</v>
          </cell>
          <cell r="J2167">
            <v>2.34</v>
          </cell>
          <cell r="K2167">
            <v>0</v>
          </cell>
          <cell r="L2167" t="str">
            <v>01-Jan-16</v>
          </cell>
          <cell r="M2167" t="str">
            <v>01-Jan-16</v>
          </cell>
          <cell r="N2167">
            <v>4</v>
          </cell>
          <cell r="O2167" t="str">
            <v>4200</v>
          </cell>
          <cell r="P2167" t="str">
            <v>4200</v>
          </cell>
          <cell r="Q2167" t="str">
            <v>13.092</v>
          </cell>
          <cell r="R2167" t="str">
            <v>13.092</v>
          </cell>
          <cell r="S2167" t="str">
            <v/>
          </cell>
        </row>
        <row r="2168">
          <cell r="B2168" t="str">
            <v/>
          </cell>
          <cell r="C2168" t="str">
            <v/>
          </cell>
          <cell r="D2168" t="str">
            <v>Nguyễn Thị</v>
          </cell>
          <cell r="E2168" t="str">
            <v>Thiêm</v>
          </cell>
          <cell r="F2168">
            <v>42</v>
          </cell>
          <cell r="G2168" t="str">
            <v>Viện Kinh tế và Phát triển</v>
          </cell>
          <cell r="H2168" t="str">
            <v>Viện Kinh tế và Phát triển</v>
          </cell>
          <cell r="I2168" t="str">
            <v>Nghiên cứu viên</v>
          </cell>
          <cell r="J2168">
            <v>1.99</v>
          </cell>
          <cell r="K2168">
            <v>0</v>
          </cell>
          <cell r="L2168" t="str">
            <v>01-Dec-14</v>
          </cell>
          <cell r="M2168" t="str">
            <v>01-Dec-14</v>
          </cell>
          <cell r="N2168">
            <v>4</v>
          </cell>
          <cell r="O2168" t="str">
            <v>4200</v>
          </cell>
          <cell r="P2168" t="str">
            <v>4200</v>
          </cell>
          <cell r="Q2168" t="str">
            <v>13.092</v>
          </cell>
          <cell r="R2168" t="str">
            <v>13.092</v>
          </cell>
          <cell r="S2168" t="str">
            <v/>
          </cell>
        </row>
        <row r="2169">
          <cell r="B2169" t="str">
            <v/>
          </cell>
          <cell r="C2169" t="str">
            <v/>
          </cell>
          <cell r="D2169" t="str">
            <v>Ngô Thị Phương</v>
          </cell>
          <cell r="E2169" t="str">
            <v>Dung</v>
          </cell>
          <cell r="F2169">
            <v>42</v>
          </cell>
          <cell r="G2169" t="str">
            <v>Viện Kinh tế và Phát triển</v>
          </cell>
          <cell r="H2169" t="str">
            <v>Viện Kinh tế và Phát triển</v>
          </cell>
          <cell r="I2169" t="str">
            <v>Thạc sĩ, Nghiên cứu viên</v>
          </cell>
          <cell r="J2169">
            <v>2.34</v>
          </cell>
          <cell r="K2169">
            <v>0</v>
          </cell>
          <cell r="L2169" t="str">
            <v>01-Jan-16</v>
          </cell>
          <cell r="M2169" t="str">
            <v>01-Jan-15</v>
          </cell>
          <cell r="N2169">
            <v>3</v>
          </cell>
          <cell r="O2169" t="str">
            <v>4200</v>
          </cell>
          <cell r="P2169" t="str">
            <v>4200</v>
          </cell>
          <cell r="Q2169" t="str">
            <v>13.092</v>
          </cell>
          <cell r="R2169" t="str">
            <v>13.092</v>
          </cell>
          <cell r="S2169" t="str">
            <v/>
          </cell>
        </row>
        <row r="2170">
          <cell r="B2170" t="str">
            <v/>
          </cell>
          <cell r="C2170" t="str">
            <v/>
          </cell>
          <cell r="D2170" t="str">
            <v>Phạm Thảo</v>
          </cell>
          <cell r="E2170" t="str">
            <v>Hằng</v>
          </cell>
          <cell r="F2170">
            <v>42</v>
          </cell>
          <cell r="G2170" t="str">
            <v>Viện Kinh tế và Phát triển</v>
          </cell>
          <cell r="H2170" t="str">
            <v>Viện Kinh tế và Phát triển</v>
          </cell>
          <cell r="I2170" t="str">
            <v>Nghiên cứu viên</v>
          </cell>
          <cell r="J2170">
            <v>1.9890000000000001</v>
          </cell>
          <cell r="K2170">
            <v>0</v>
          </cell>
          <cell r="L2170" t="str">
            <v>01-Jan-15</v>
          </cell>
          <cell r="M2170" t="str">
            <v>01-Jan-15</v>
          </cell>
          <cell r="N2170">
            <v>4</v>
          </cell>
          <cell r="O2170" t="str">
            <v>4200</v>
          </cell>
          <cell r="P2170" t="str">
            <v>4200</v>
          </cell>
          <cell r="Q2170" t="str">
            <v>13.092</v>
          </cell>
          <cell r="R2170" t="str">
            <v>13.092</v>
          </cell>
          <cell r="S2170" t="str">
            <v/>
          </cell>
        </row>
        <row r="2171">
          <cell r="B2171" t="str">
            <v/>
          </cell>
          <cell r="C2171" t="str">
            <v/>
          </cell>
          <cell r="D2171" t="str">
            <v>Vũ Thị Mai</v>
          </cell>
          <cell r="E2171" t="str">
            <v>Liên</v>
          </cell>
          <cell r="F2171">
            <v>42</v>
          </cell>
          <cell r="G2171" t="str">
            <v>Viện Kinh tế và Phát triển</v>
          </cell>
          <cell r="H2171" t="str">
            <v>Viện Kinh tế và Phát triển</v>
          </cell>
          <cell r="I2171" t="str">
            <v>Thạc sĩ, Nghiên cứu viên</v>
          </cell>
          <cell r="J2171">
            <v>3</v>
          </cell>
          <cell r="K2171">
            <v>0</v>
          </cell>
          <cell r="L2171" t="str">
            <v>01-Jan-19</v>
          </cell>
          <cell r="M2171" t="str">
            <v>01-Jan-16</v>
          </cell>
          <cell r="N2171">
            <v>3</v>
          </cell>
          <cell r="O2171" t="str">
            <v>4200</v>
          </cell>
          <cell r="P2171" t="str">
            <v>4200</v>
          </cell>
          <cell r="Q2171" t="str">
            <v>13.092</v>
          </cell>
          <cell r="R2171" t="str">
            <v>13.092</v>
          </cell>
          <cell r="S2171" t="str">
            <v/>
          </cell>
        </row>
        <row r="2172">
          <cell r="B2172" t="str">
            <v/>
          </cell>
          <cell r="C2172" t="str">
            <v>3120205139244</v>
          </cell>
          <cell r="D2172" t="str">
            <v>Vũ Ngọc</v>
          </cell>
          <cell r="E2172" t="str">
            <v>Anh</v>
          </cell>
          <cell r="F2172">
            <v>42</v>
          </cell>
          <cell r="G2172" t="str">
            <v>Viện Kinh tế và Phát triển</v>
          </cell>
          <cell r="H2172" t="str">
            <v>Viện Kinh tế và Phát triển</v>
          </cell>
          <cell r="I2172" t="str">
            <v>Thạc sĩ, Nghiên cứu viên</v>
          </cell>
          <cell r="J2172">
            <v>3</v>
          </cell>
          <cell r="K2172">
            <v>0</v>
          </cell>
          <cell r="L2172" t="str">
            <v>01-Mar-22</v>
          </cell>
          <cell r="M2172" t="str">
            <v>01-Mar-16</v>
          </cell>
          <cell r="N2172">
            <v>3</v>
          </cell>
          <cell r="O2172" t="str">
            <v>4200</v>
          </cell>
          <cell r="P2172" t="str">
            <v>4200</v>
          </cell>
          <cell r="Q2172" t="str">
            <v>13.092</v>
          </cell>
          <cell r="R2172" t="str">
            <v>V.05.01.03</v>
          </cell>
          <cell r="S2172" t="str">
            <v/>
          </cell>
        </row>
        <row r="2173">
          <cell r="B2173" t="str">
            <v/>
          </cell>
          <cell r="C2173" t="str">
            <v/>
          </cell>
          <cell r="D2173" t="str">
            <v>Nguyễn Quốc</v>
          </cell>
          <cell r="E2173" t="str">
            <v>Thành</v>
          </cell>
          <cell r="F2173">
            <v>42</v>
          </cell>
          <cell r="G2173" t="str">
            <v>Viện Kinh tế và Phát triển</v>
          </cell>
          <cell r="H2173" t="str">
            <v>Viện Kinh tế và Phát triển</v>
          </cell>
          <cell r="I2173" t="str">
            <v>Thạc sĩ, Nghiên cứu viên</v>
          </cell>
          <cell r="J2173">
            <v>2.67</v>
          </cell>
          <cell r="K2173">
            <v>0</v>
          </cell>
          <cell r="L2173" t="str">
            <v>01-Mar-16</v>
          </cell>
          <cell r="M2173" t="str">
            <v>01-Mar-16</v>
          </cell>
          <cell r="N2173">
            <v>3</v>
          </cell>
          <cell r="O2173" t="str">
            <v>4200</v>
          </cell>
          <cell r="P2173" t="str">
            <v>4200</v>
          </cell>
          <cell r="Q2173" t="str">
            <v>13.092</v>
          </cell>
          <cell r="R2173" t="str">
            <v>13.092</v>
          </cell>
          <cell r="S2173" t="str">
            <v/>
          </cell>
        </row>
        <row r="2174">
          <cell r="B2174" t="str">
            <v/>
          </cell>
          <cell r="C2174" t="str">
            <v>15910000164878</v>
          </cell>
          <cell r="D2174" t="str">
            <v>Phạm Minh</v>
          </cell>
          <cell r="E2174" t="str">
            <v>Chính</v>
          </cell>
          <cell r="F2174">
            <v>42</v>
          </cell>
          <cell r="G2174" t="str">
            <v>Viện Kinh tế và Phát triển</v>
          </cell>
          <cell r="H2174" t="str">
            <v>Viện Kinh tế và Phát triển</v>
          </cell>
          <cell r="I2174" t="str">
            <v>Thạc sĩ, Nghiên cứu viên</v>
          </cell>
          <cell r="J2174">
            <v>3.33</v>
          </cell>
          <cell r="K2174">
            <v>0</v>
          </cell>
          <cell r="L2174" t="str">
            <v>01-Apr-22</v>
          </cell>
          <cell r="M2174" t="str">
            <v>01-Apr-16</v>
          </cell>
          <cell r="N2174">
            <v>3</v>
          </cell>
          <cell r="O2174" t="str">
            <v>4200</v>
          </cell>
          <cell r="P2174" t="str">
            <v>4200</v>
          </cell>
          <cell r="Q2174" t="str">
            <v>13.092</v>
          </cell>
          <cell r="R2174" t="str">
            <v>V.05.01.03</v>
          </cell>
          <cell r="S2174" t="str">
            <v/>
          </cell>
        </row>
        <row r="2175">
          <cell r="B2175" t="str">
            <v/>
          </cell>
          <cell r="C2175" t="str">
            <v/>
          </cell>
          <cell r="D2175" t="str">
            <v>Phan Thành</v>
          </cell>
          <cell r="E2175" t="str">
            <v>Trung</v>
          </cell>
          <cell r="F2175">
            <v>42</v>
          </cell>
          <cell r="G2175" t="str">
            <v>Viện Kinh tế và Phát triển</v>
          </cell>
          <cell r="H2175" t="str">
            <v>Viện Kinh tế và Phát triển</v>
          </cell>
          <cell r="I2175" t="str">
            <v>Nghiên cứu viên</v>
          </cell>
          <cell r="J2175">
            <v>1.99</v>
          </cell>
          <cell r="K2175">
            <v>0</v>
          </cell>
          <cell r="L2175" t="str">
            <v>01-Jul-15</v>
          </cell>
          <cell r="M2175" t="str">
            <v>01-Jul-15</v>
          </cell>
          <cell r="N2175">
            <v>4</v>
          </cell>
          <cell r="O2175" t="str">
            <v>4200</v>
          </cell>
          <cell r="P2175" t="str">
            <v>4200</v>
          </cell>
          <cell r="Q2175" t="str">
            <v>13.092</v>
          </cell>
          <cell r="R2175" t="str">
            <v>13.092</v>
          </cell>
          <cell r="S2175" t="str">
            <v/>
          </cell>
        </row>
        <row r="2176">
          <cell r="B2176" t="str">
            <v/>
          </cell>
          <cell r="C2176" t="str">
            <v/>
          </cell>
          <cell r="D2176" t="str">
            <v>Hồ Thị ánh</v>
          </cell>
          <cell r="E2176" t="str">
            <v>Nguyệt</v>
          </cell>
          <cell r="F2176">
            <v>42</v>
          </cell>
          <cell r="G2176" t="str">
            <v>Viện Kinh tế và Phát triển</v>
          </cell>
          <cell r="H2176" t="str">
            <v>Viện Kinh tế và Phát triển</v>
          </cell>
          <cell r="I2176" t="str">
            <v>Nghiên cứu viên</v>
          </cell>
          <cell r="J2176">
            <v>1.99</v>
          </cell>
          <cell r="K2176">
            <v>0</v>
          </cell>
          <cell r="L2176" t="str">
            <v>01-Nov-15</v>
          </cell>
          <cell r="M2176" t="str">
            <v>01-Nov-15</v>
          </cell>
          <cell r="N2176">
            <v>4</v>
          </cell>
          <cell r="O2176" t="str">
            <v>4200</v>
          </cell>
          <cell r="P2176" t="str">
            <v>4200</v>
          </cell>
          <cell r="Q2176" t="str">
            <v>13.092</v>
          </cell>
          <cell r="R2176" t="str">
            <v>13.092</v>
          </cell>
          <cell r="S2176" t="str">
            <v/>
          </cell>
        </row>
        <row r="2177">
          <cell r="B2177" t="str">
            <v/>
          </cell>
          <cell r="C2177" t="str">
            <v/>
          </cell>
          <cell r="D2177" t="str">
            <v>Nguyễn Anh</v>
          </cell>
          <cell r="E2177" t="str">
            <v>Ngọc</v>
          </cell>
          <cell r="F2177">
            <v>42</v>
          </cell>
          <cell r="G2177" t="str">
            <v>Viện Kinh tế và Phát triển</v>
          </cell>
          <cell r="H2177" t="str">
            <v>Viện Kinh tế và Phát triển</v>
          </cell>
          <cell r="I2177" t="str">
            <v>Nghiên cứu viên</v>
          </cell>
          <cell r="J2177">
            <v>1.99</v>
          </cell>
          <cell r="K2177">
            <v>0</v>
          </cell>
          <cell r="L2177" t="str">
            <v>01-Nov-15</v>
          </cell>
          <cell r="M2177" t="str">
            <v>01-Nov-15</v>
          </cell>
          <cell r="N2177">
            <v>4</v>
          </cell>
          <cell r="O2177" t="str">
            <v>4200</v>
          </cell>
          <cell r="P2177" t="str">
            <v>4200</v>
          </cell>
          <cell r="Q2177" t="str">
            <v>13.092</v>
          </cell>
          <cell r="R2177" t="str">
            <v>13.092</v>
          </cell>
          <cell r="S2177" t="str">
            <v/>
          </cell>
        </row>
        <row r="2178">
          <cell r="B2178" t="str">
            <v/>
          </cell>
          <cell r="C2178" t="str">
            <v/>
          </cell>
          <cell r="D2178" t="str">
            <v>Đỗ Tài</v>
          </cell>
          <cell r="E2178" t="str">
            <v>Hiển</v>
          </cell>
          <cell r="F2178">
            <v>42</v>
          </cell>
          <cell r="G2178" t="str">
            <v>Viện Kinh tế và Phát triển</v>
          </cell>
          <cell r="H2178" t="str">
            <v>Viện Kinh tế và Phát triển</v>
          </cell>
          <cell r="I2178" t="str">
            <v>Thạc sĩ, Nghiên cứu viên</v>
          </cell>
          <cell r="J2178">
            <v>2.67</v>
          </cell>
          <cell r="K2178">
            <v>0</v>
          </cell>
          <cell r="L2178" t="str">
            <v>01-Jan-22</v>
          </cell>
          <cell r="M2178" t="str">
            <v>01-Oct-15</v>
          </cell>
          <cell r="N2178">
            <v>3</v>
          </cell>
          <cell r="O2178" t="str">
            <v>4200</v>
          </cell>
          <cell r="P2178" t="str">
            <v>4200</v>
          </cell>
          <cell r="Q2178" t="str">
            <v>13.092</v>
          </cell>
          <cell r="R2178" t="str">
            <v>V.05.01.03</v>
          </cell>
          <cell r="S2178" t="str">
            <v/>
          </cell>
        </row>
        <row r="2179">
          <cell r="B2179" t="str">
            <v/>
          </cell>
          <cell r="C2179" t="str">
            <v/>
          </cell>
          <cell r="D2179" t="str">
            <v>Nguyễn Thị</v>
          </cell>
          <cell r="E2179" t="str">
            <v>Huyền</v>
          </cell>
          <cell r="F2179">
            <v>42</v>
          </cell>
          <cell r="G2179" t="str">
            <v>Viện Kinh tế và Phát triển</v>
          </cell>
          <cell r="H2179" t="str">
            <v>Viện Kinh tế và Phát triển</v>
          </cell>
          <cell r="I2179" t="str">
            <v>Nghiên cứu viên</v>
          </cell>
          <cell r="J2179">
            <v>2.34</v>
          </cell>
          <cell r="K2179">
            <v>0</v>
          </cell>
          <cell r="L2179" t="str">
            <v>01-Jan-16</v>
          </cell>
          <cell r="M2179" t="str">
            <v>01-Jan-16</v>
          </cell>
          <cell r="N2179">
            <v>4</v>
          </cell>
          <cell r="O2179" t="str">
            <v>4200</v>
          </cell>
          <cell r="P2179" t="str">
            <v>4200</v>
          </cell>
          <cell r="Q2179" t="str">
            <v>13.092</v>
          </cell>
          <cell r="R2179" t="str">
            <v>13.092</v>
          </cell>
          <cell r="S2179" t="str">
            <v/>
          </cell>
        </row>
        <row r="2180">
          <cell r="B2180" t="str">
            <v/>
          </cell>
          <cell r="C2180" t="str">
            <v/>
          </cell>
          <cell r="D2180" t="str">
            <v>Nguyễn Ngọc</v>
          </cell>
          <cell r="E2180" t="str">
            <v>Minh</v>
          </cell>
          <cell r="F2180">
            <v>42</v>
          </cell>
          <cell r="G2180" t="str">
            <v>Viện Kinh tế và Phát triển</v>
          </cell>
          <cell r="H2180" t="str">
            <v>Viện Kinh tế và Phát triển</v>
          </cell>
          <cell r="I2180" t="str">
            <v>Nghiên cứu viên</v>
          </cell>
          <cell r="J2180">
            <v>1.9890000000000001</v>
          </cell>
          <cell r="K2180">
            <v>0</v>
          </cell>
          <cell r="L2180" t="str">
            <v>01-May-16</v>
          </cell>
          <cell r="M2180" t="str">
            <v>01-May-16</v>
          </cell>
          <cell r="N2180">
            <v>4</v>
          </cell>
          <cell r="O2180" t="str">
            <v>4200</v>
          </cell>
          <cell r="P2180" t="str">
            <v>4200</v>
          </cell>
          <cell r="Q2180" t="str">
            <v>13.092</v>
          </cell>
          <cell r="R2180" t="str">
            <v>13.092</v>
          </cell>
          <cell r="S2180" t="str">
            <v/>
          </cell>
        </row>
        <row r="2181">
          <cell r="B2181" t="str">
            <v/>
          </cell>
          <cell r="C2181" t="str">
            <v/>
          </cell>
          <cell r="D2181" t="str">
            <v>Nguyễn Minh</v>
          </cell>
          <cell r="E2181" t="str">
            <v>Đức</v>
          </cell>
          <cell r="F2181">
            <v>42</v>
          </cell>
          <cell r="G2181" t="str">
            <v>Viện Kinh tế và Phát triển</v>
          </cell>
          <cell r="H2181" t="str">
            <v>Viện Kinh tế và Phát triển</v>
          </cell>
          <cell r="I2181" t="str">
            <v>Thạc sĩ, Nghiên cứu viên</v>
          </cell>
          <cell r="J2181">
            <v>2.67</v>
          </cell>
          <cell r="K2181">
            <v>0</v>
          </cell>
          <cell r="L2181" t="str">
            <v>01-Jan-18</v>
          </cell>
          <cell r="M2181" t="str">
            <v>01-Jan-18</v>
          </cell>
          <cell r="N2181">
            <v>3</v>
          </cell>
          <cell r="O2181" t="str">
            <v>4200</v>
          </cell>
          <cell r="P2181" t="str">
            <v>4200</v>
          </cell>
          <cell r="Q2181" t="str">
            <v>13.092</v>
          </cell>
          <cell r="R2181" t="str">
            <v>13.092</v>
          </cell>
          <cell r="S2181" t="str">
            <v/>
          </cell>
        </row>
        <row r="2182">
          <cell r="B2182" t="str">
            <v/>
          </cell>
          <cell r="C2182" t="str">
            <v/>
          </cell>
          <cell r="D2182" t="str">
            <v>Trần Duy</v>
          </cell>
          <cell r="E2182" t="str">
            <v>Hưng</v>
          </cell>
          <cell r="F2182">
            <v>42</v>
          </cell>
          <cell r="G2182" t="str">
            <v>Viện Kinh tế và Phát triển</v>
          </cell>
          <cell r="H2182" t="str">
            <v>Viện Kinh tế và Phát triển</v>
          </cell>
          <cell r="I2182" t="str">
            <v>Nghiên cứu viên</v>
          </cell>
          <cell r="J2182">
            <v>2.34</v>
          </cell>
          <cell r="K2182">
            <v>0</v>
          </cell>
          <cell r="L2182" t="str">
            <v>01-Jan-17</v>
          </cell>
          <cell r="M2182" t="str">
            <v>01-Jan-17</v>
          </cell>
          <cell r="N2182">
            <v>4</v>
          </cell>
          <cell r="O2182" t="str">
            <v>4200</v>
          </cell>
          <cell r="P2182" t="str">
            <v>4200</v>
          </cell>
          <cell r="Q2182" t="str">
            <v>13.092</v>
          </cell>
          <cell r="R2182" t="str">
            <v>13.092</v>
          </cell>
          <cell r="S2182" t="str">
            <v/>
          </cell>
        </row>
        <row r="2183">
          <cell r="B2183" t="str">
            <v/>
          </cell>
          <cell r="C2183" t="str">
            <v/>
          </cell>
          <cell r="D2183" t="str">
            <v>Lại Mạnh</v>
          </cell>
          <cell r="E2183" t="str">
            <v>Tuấn</v>
          </cell>
          <cell r="F2183">
            <v>42</v>
          </cell>
          <cell r="G2183" t="str">
            <v>Viện Kinh tế và Phát triển</v>
          </cell>
          <cell r="H2183" t="str">
            <v>Viện Kinh tế và Phát triển</v>
          </cell>
          <cell r="I2183" t="str">
            <v>Thạc sĩ, Nghiên cứu viên</v>
          </cell>
          <cell r="J2183">
            <v>2.34</v>
          </cell>
          <cell r="K2183">
            <v>0</v>
          </cell>
          <cell r="L2183" t="str">
            <v>01-Aug-17</v>
          </cell>
          <cell r="M2183" t="str">
            <v>01-Aug-17</v>
          </cell>
          <cell r="N2183">
            <v>3</v>
          </cell>
          <cell r="O2183" t="str">
            <v>4200</v>
          </cell>
          <cell r="P2183" t="str">
            <v>4200</v>
          </cell>
          <cell r="Q2183" t="str">
            <v>13.092</v>
          </cell>
          <cell r="R2183" t="str">
            <v>13.092</v>
          </cell>
          <cell r="S2183" t="str">
            <v/>
          </cell>
        </row>
        <row r="2184">
          <cell r="B2184" t="str">
            <v/>
          </cell>
          <cell r="C2184" t="str">
            <v>2716205137815</v>
          </cell>
          <cell r="D2184" t="str">
            <v>Nguyễn Thị Mai</v>
          </cell>
          <cell r="E2184" t="str">
            <v>Thu</v>
          </cell>
          <cell r="F2184">
            <v>42</v>
          </cell>
          <cell r="G2184" t="str">
            <v>Viện Kinh tế và Phát triển</v>
          </cell>
          <cell r="H2184" t="str">
            <v>Viện Kinh tế và Phát triển</v>
          </cell>
          <cell r="I2184" t="str">
            <v>Nghiên cứu viên</v>
          </cell>
          <cell r="J2184">
            <v>2.34</v>
          </cell>
          <cell r="K2184">
            <v>0</v>
          </cell>
          <cell r="L2184" t="str">
            <v>01-Jan-18</v>
          </cell>
          <cell r="M2184" t="str">
            <v>01-Jan-18</v>
          </cell>
          <cell r="N2184">
            <v>4</v>
          </cell>
          <cell r="O2184" t="str">
            <v>4200</v>
          </cell>
          <cell r="P2184" t="str">
            <v>4200</v>
          </cell>
          <cell r="Q2184" t="str">
            <v>13.092</v>
          </cell>
          <cell r="R2184" t="str">
            <v>13.092</v>
          </cell>
          <cell r="S2184" t="str">
            <v/>
          </cell>
        </row>
        <row r="2185">
          <cell r="B2185" t="str">
            <v/>
          </cell>
          <cell r="C2185" t="str">
            <v>106004345746</v>
          </cell>
          <cell r="D2185" t="str">
            <v>Đỗ Văn</v>
          </cell>
          <cell r="E2185" t="str">
            <v>Chinh</v>
          </cell>
          <cell r="F2185">
            <v>42</v>
          </cell>
          <cell r="G2185" t="str">
            <v>Viện Kinh tế và Phát triển</v>
          </cell>
          <cell r="H2185" t="str">
            <v>Viện Kinh tế và Phát triển</v>
          </cell>
          <cell r="I2185" t="str">
            <v>Thạc sĩ, Nghiên cứu viên</v>
          </cell>
          <cell r="J2185">
            <v>2.67</v>
          </cell>
          <cell r="K2185">
            <v>0</v>
          </cell>
          <cell r="L2185" t="str">
            <v>01-Jan-20</v>
          </cell>
          <cell r="M2185" t="str">
            <v>01-Jan-20</v>
          </cell>
          <cell r="N2185">
            <v>3</v>
          </cell>
          <cell r="O2185" t="str">
            <v>4200</v>
          </cell>
          <cell r="P2185" t="str">
            <v>4200</v>
          </cell>
          <cell r="Q2185" t="str">
            <v>13.092</v>
          </cell>
          <cell r="R2185" t="str">
            <v>13.092</v>
          </cell>
          <cell r="S2185" t="str">
            <v/>
          </cell>
        </row>
        <row r="2186">
          <cell r="B2186" t="str">
            <v/>
          </cell>
          <cell r="C2186" t="str">
            <v/>
          </cell>
          <cell r="D2186" t="str">
            <v>Hoàng</v>
          </cell>
          <cell r="E2186" t="str">
            <v>Long</v>
          </cell>
          <cell r="F2186">
            <v>42</v>
          </cell>
          <cell r="G2186" t="str">
            <v>Viện Kinh tế và Phát triển</v>
          </cell>
          <cell r="H2186" t="str">
            <v>Viện Kinh tế và Phát triển</v>
          </cell>
          <cell r="I2186" t="str">
            <v>Thạc sĩ, Nghiên cứu viên</v>
          </cell>
          <cell r="J2186">
            <v>3.66</v>
          </cell>
          <cell r="K2186">
            <v>0</v>
          </cell>
          <cell r="L2186" t="str">
            <v>01-Mar-18</v>
          </cell>
          <cell r="M2186" t="str">
            <v>01-Mar-18</v>
          </cell>
          <cell r="N2186">
            <v>3</v>
          </cell>
          <cell r="O2186" t="str">
            <v>4200</v>
          </cell>
          <cell r="P2186" t="str">
            <v>4200</v>
          </cell>
          <cell r="Q2186" t="str">
            <v>13.092</v>
          </cell>
          <cell r="R2186" t="str">
            <v>13.092</v>
          </cell>
          <cell r="S2186" t="str">
            <v/>
          </cell>
        </row>
        <row r="2187">
          <cell r="B2187" t="str">
            <v/>
          </cell>
          <cell r="C2187" t="str">
            <v/>
          </cell>
          <cell r="D2187" t="str">
            <v>Lê Thanh</v>
          </cell>
          <cell r="E2187" t="str">
            <v>Hương</v>
          </cell>
          <cell r="F2187">
            <v>42</v>
          </cell>
          <cell r="G2187" t="str">
            <v>Viện Kinh tế và Phát triển</v>
          </cell>
          <cell r="H2187" t="str">
            <v>Viện Kinh tế và Phát triển</v>
          </cell>
          <cell r="I2187" t="str">
            <v>Nghiên cứu viên</v>
          </cell>
          <cell r="J2187">
            <v>1.9890000000000001</v>
          </cell>
          <cell r="K2187">
            <v>0</v>
          </cell>
          <cell r="L2187" t="str">
            <v>01-Oct-18</v>
          </cell>
          <cell r="M2187" t="str">
            <v>01-Oct-18</v>
          </cell>
          <cell r="N2187">
            <v>4</v>
          </cell>
          <cell r="O2187" t="str">
            <v>4200</v>
          </cell>
          <cell r="P2187" t="str">
            <v>4200</v>
          </cell>
          <cell r="Q2187" t="str">
            <v>13.092</v>
          </cell>
          <cell r="R2187" t="str">
            <v>13.092</v>
          </cell>
          <cell r="S2187" t="str">
            <v/>
          </cell>
        </row>
        <row r="2188">
          <cell r="B2188" t="str">
            <v/>
          </cell>
          <cell r="C2188" t="str">
            <v/>
          </cell>
          <cell r="D2188" t="str">
            <v>Phan Thành</v>
          </cell>
          <cell r="E2188" t="str">
            <v>Công</v>
          </cell>
          <cell r="F2188">
            <v>42</v>
          </cell>
          <cell r="G2188" t="str">
            <v>Viện Kinh tế và Phát triển</v>
          </cell>
          <cell r="H2188" t="str">
            <v>Viện Kinh tế và Phát triển</v>
          </cell>
          <cell r="I2188" t="str">
            <v>Nghiên cứu viên</v>
          </cell>
          <cell r="J2188">
            <v>1.9890000000000001</v>
          </cell>
          <cell r="K2188">
            <v>0</v>
          </cell>
          <cell r="L2188" t="str">
            <v>01-Apr-19</v>
          </cell>
          <cell r="M2188" t="str">
            <v>01-Apr-19</v>
          </cell>
          <cell r="N2188">
            <v>4</v>
          </cell>
          <cell r="O2188" t="str">
            <v>4200</v>
          </cell>
          <cell r="P2188" t="str">
            <v>4200</v>
          </cell>
          <cell r="Q2188" t="str">
            <v>13.092</v>
          </cell>
          <cell r="R2188" t="str">
            <v>13.092</v>
          </cell>
          <cell r="S2188" t="str">
            <v/>
          </cell>
        </row>
        <row r="2189">
          <cell r="B2189" t="str">
            <v/>
          </cell>
          <cell r="C2189" t="str">
            <v/>
          </cell>
          <cell r="D2189" t="str">
            <v>Nguyễn Thị</v>
          </cell>
          <cell r="E2189" t="str">
            <v>Dung</v>
          </cell>
          <cell r="F2189">
            <v>42</v>
          </cell>
          <cell r="G2189" t="str">
            <v>Viện Kinh tế và Phát triển</v>
          </cell>
          <cell r="H2189" t="str">
            <v>Viện Kinh tế và Phát triển</v>
          </cell>
          <cell r="I2189" t="str">
            <v>Nghiên cứu viên</v>
          </cell>
          <cell r="J2189">
            <v>1.9890000000000001</v>
          </cell>
          <cell r="K2189">
            <v>0</v>
          </cell>
          <cell r="L2189" t="str">
            <v>01-Jul-19</v>
          </cell>
          <cell r="M2189" t="str">
            <v>01-Jul-19</v>
          </cell>
          <cell r="N2189">
            <v>4</v>
          </cell>
          <cell r="O2189" t="str">
            <v>4200</v>
          </cell>
          <cell r="P2189" t="str">
            <v>4200</v>
          </cell>
          <cell r="Q2189" t="str">
            <v>13.092</v>
          </cell>
          <cell r="R2189" t="str">
            <v>13.092</v>
          </cell>
          <cell r="S2189" t="str">
            <v/>
          </cell>
        </row>
        <row r="2190">
          <cell r="B2190" t="str">
            <v/>
          </cell>
          <cell r="C2190" t="str">
            <v/>
          </cell>
          <cell r="D2190" t="str">
            <v>Nguyễn Đắc</v>
          </cell>
          <cell r="E2190" t="str">
            <v>Điệp</v>
          </cell>
          <cell r="F2190">
            <v>42</v>
          </cell>
          <cell r="G2190" t="str">
            <v>Viện Kinh tế và Phát triển</v>
          </cell>
          <cell r="H2190" t="str">
            <v>Viện Kinh tế và Phát triển</v>
          </cell>
          <cell r="I2190" t="str">
            <v>Nghiên cứu viên</v>
          </cell>
          <cell r="J2190">
            <v>2.34</v>
          </cell>
          <cell r="K2190">
            <v>0</v>
          </cell>
          <cell r="L2190" t="str">
            <v>01-May-20</v>
          </cell>
          <cell r="M2190" t="str">
            <v>01-May-20</v>
          </cell>
          <cell r="N2190">
            <v>4</v>
          </cell>
          <cell r="O2190" t="str">
            <v>4200</v>
          </cell>
          <cell r="P2190" t="str">
            <v>4200</v>
          </cell>
          <cell r="Q2190" t="str">
            <v>13.092</v>
          </cell>
          <cell r="R2190" t="str">
            <v>13.092</v>
          </cell>
          <cell r="S2190" t="str">
            <v/>
          </cell>
        </row>
        <row r="2191">
          <cell r="B2191" t="str">
            <v/>
          </cell>
          <cell r="C2191" t="str">
            <v/>
          </cell>
          <cell r="D2191" t="str">
            <v>Lê Thanh</v>
          </cell>
          <cell r="E2191" t="str">
            <v>Hà</v>
          </cell>
          <cell r="F2191">
            <v>42</v>
          </cell>
          <cell r="G2191" t="str">
            <v>Viện Kinh tế và Phát triển</v>
          </cell>
          <cell r="H2191" t="str">
            <v>Viện Kinh tế và Phát triển</v>
          </cell>
          <cell r="I2191" t="str">
            <v>Thạc sĩ, Nghiên cứu viên</v>
          </cell>
          <cell r="J2191">
            <v>3</v>
          </cell>
          <cell r="K2191">
            <v>0</v>
          </cell>
          <cell r="L2191" t="str">
            <v>01-Jun-20</v>
          </cell>
          <cell r="M2191" t="str">
            <v>01-Jun-20</v>
          </cell>
          <cell r="N2191">
            <v>3</v>
          </cell>
          <cell r="O2191" t="str">
            <v>4200</v>
          </cell>
          <cell r="P2191" t="str">
            <v>4200</v>
          </cell>
          <cell r="Q2191" t="str">
            <v>13.092</v>
          </cell>
          <cell r="R2191" t="str">
            <v>13.092</v>
          </cell>
          <cell r="S2191" t="str">
            <v/>
          </cell>
        </row>
        <row r="2192">
          <cell r="B2192" t="str">
            <v/>
          </cell>
          <cell r="C2192" t="str">
            <v/>
          </cell>
          <cell r="D2192" t="str">
            <v>Cao Thị Ngọc</v>
          </cell>
          <cell r="E2192" t="str">
            <v>Huyền</v>
          </cell>
          <cell r="F2192">
            <v>42</v>
          </cell>
          <cell r="G2192" t="str">
            <v>Viện Kinh tế và Phát triển</v>
          </cell>
          <cell r="H2192" t="str">
            <v>Viện Kinh tế và Phát triển</v>
          </cell>
          <cell r="I2192" t="str">
            <v>Nghiên cứu viên</v>
          </cell>
          <cell r="J2192">
            <v>2.67</v>
          </cell>
          <cell r="K2192">
            <v>0</v>
          </cell>
          <cell r="L2192" t="str">
            <v>01-Jul-20</v>
          </cell>
          <cell r="M2192" t="str">
            <v>01-Jul-20</v>
          </cell>
          <cell r="N2192">
            <v>4</v>
          </cell>
          <cell r="O2192" t="str">
            <v>4200</v>
          </cell>
          <cell r="P2192" t="str">
            <v>4200</v>
          </cell>
          <cell r="Q2192" t="str">
            <v>13.092</v>
          </cell>
          <cell r="R2192" t="str">
            <v>13.092</v>
          </cell>
          <cell r="S2192" t="str">
            <v/>
          </cell>
        </row>
        <row r="2193">
          <cell r="B2193" t="str">
            <v/>
          </cell>
          <cell r="C2193" t="str">
            <v/>
          </cell>
          <cell r="D2193" t="str">
            <v>Hà Ngọc</v>
          </cell>
          <cell r="E2193" t="str">
            <v>Hùng</v>
          </cell>
          <cell r="F2193">
            <v>42</v>
          </cell>
          <cell r="G2193" t="str">
            <v>Viện Kinh tế và Phát triển</v>
          </cell>
          <cell r="H2193" t="str">
            <v>Viện Kinh tế và Phát triển</v>
          </cell>
          <cell r="I2193" t="str">
            <v>Nghiên cứu viên</v>
          </cell>
          <cell r="J2193">
            <v>2.67</v>
          </cell>
          <cell r="K2193">
            <v>0</v>
          </cell>
          <cell r="L2193" t="str">
            <v>01-Jul-20</v>
          </cell>
          <cell r="M2193" t="str">
            <v>01-Jul-20</v>
          </cell>
          <cell r="N2193">
            <v>4</v>
          </cell>
          <cell r="O2193" t="str">
            <v>4200</v>
          </cell>
          <cell r="P2193" t="str">
            <v>4200</v>
          </cell>
          <cell r="Q2193" t="str">
            <v>13.092</v>
          </cell>
          <cell r="R2193" t="str">
            <v>13.092</v>
          </cell>
          <cell r="S2193" t="str">
            <v/>
          </cell>
        </row>
        <row r="2194">
          <cell r="B2194" t="str">
            <v/>
          </cell>
          <cell r="C2194" t="str">
            <v/>
          </cell>
          <cell r="D2194" t="str">
            <v>Vũ Thị Ngọc</v>
          </cell>
          <cell r="E2194" t="str">
            <v>Anh</v>
          </cell>
          <cell r="F2194">
            <v>42</v>
          </cell>
          <cell r="G2194" t="str">
            <v>Viện Kinh tế và Phát triển</v>
          </cell>
          <cell r="H2194" t="str">
            <v>Viện Kinh tế và Phát triển</v>
          </cell>
          <cell r="I2194" t="str">
            <v>Cán sự</v>
          </cell>
          <cell r="J2194">
            <v>1.86</v>
          </cell>
          <cell r="K2194">
            <v>0</v>
          </cell>
          <cell r="L2194" t="str">
            <v>01-Nov-20</v>
          </cell>
          <cell r="M2194" t="str">
            <v>01-Nov-20</v>
          </cell>
          <cell r="N2194">
            <v>5</v>
          </cell>
          <cell r="O2194" t="str">
            <v>4200</v>
          </cell>
          <cell r="P2194" t="str">
            <v>4200</v>
          </cell>
          <cell r="Q2194" t="str">
            <v>01.004</v>
          </cell>
          <cell r="R2194" t="str">
            <v>01.004</v>
          </cell>
          <cell r="S2194" t="str">
            <v/>
          </cell>
        </row>
        <row r="2195">
          <cell r="B2195" t="str">
            <v/>
          </cell>
          <cell r="C2195" t="str">
            <v/>
          </cell>
          <cell r="D2195" t="str">
            <v>Vũ Thị</v>
          </cell>
          <cell r="E2195" t="str">
            <v>Thương</v>
          </cell>
          <cell r="F2195">
            <v>42</v>
          </cell>
          <cell r="G2195" t="str">
            <v>Viện Kinh tế và Phát triển</v>
          </cell>
          <cell r="H2195" t="str">
            <v>Viện Kinh tế và Phát triển</v>
          </cell>
          <cell r="I2195" t="str">
            <v>Tiến sĩ, Nghiên cứu viên</v>
          </cell>
          <cell r="J2195">
            <v>0</v>
          </cell>
          <cell r="K2195">
            <v>0</v>
          </cell>
          <cell r="L2195" t="str">
            <v>01-Nov-20</v>
          </cell>
          <cell r="M2195" t="str">
            <v>01-Nov-20</v>
          </cell>
          <cell r="N2195">
            <v>2</v>
          </cell>
          <cell r="O2195" t="str">
            <v>4200</v>
          </cell>
          <cell r="P2195" t="str">
            <v>4200</v>
          </cell>
          <cell r="Q2195" t="str">
            <v>13.092</v>
          </cell>
          <cell r="R2195" t="str">
            <v>V.05.01.03</v>
          </cell>
          <cell r="S2195" t="str">
            <v/>
          </cell>
        </row>
        <row r="2196">
          <cell r="B2196" t="str">
            <v/>
          </cell>
          <cell r="C2196" t="str">
            <v/>
          </cell>
          <cell r="D2196" t="str">
            <v>Nguyễn Ngọc</v>
          </cell>
          <cell r="E2196" t="str">
            <v>Huyền</v>
          </cell>
          <cell r="F2196">
            <v>42</v>
          </cell>
          <cell r="G2196" t="str">
            <v>Viện Kinh tế và Phát triển</v>
          </cell>
          <cell r="H2196" t="str">
            <v>Viện Kinh tế và Phát triển</v>
          </cell>
          <cell r="I2196" t="str">
            <v>Nghiên cứu viên</v>
          </cell>
          <cell r="J2196">
            <v>2.34</v>
          </cell>
          <cell r="K2196">
            <v>0</v>
          </cell>
          <cell r="L2196" t="str">
            <v>01-Mar-21</v>
          </cell>
          <cell r="M2196" t="str">
            <v>01-Mar-21</v>
          </cell>
          <cell r="N2196">
            <v>4</v>
          </cell>
          <cell r="O2196" t="str">
            <v>4200</v>
          </cell>
          <cell r="P2196" t="str">
            <v>4200</v>
          </cell>
          <cell r="Q2196" t="str">
            <v>13.092</v>
          </cell>
          <cell r="R2196" t="str">
            <v>V.05.01.03</v>
          </cell>
          <cell r="S2196" t="str">
            <v/>
          </cell>
        </row>
        <row r="2197">
          <cell r="B2197" t="str">
            <v/>
          </cell>
          <cell r="C2197" t="str">
            <v/>
          </cell>
          <cell r="D2197" t="str">
            <v>Đặng Trung</v>
          </cell>
          <cell r="E2197" t="str">
            <v>Sơn</v>
          </cell>
          <cell r="F2197">
            <v>42</v>
          </cell>
          <cell r="G2197" t="str">
            <v>Viện Kinh tế và Phát triển</v>
          </cell>
          <cell r="H2197" t="str">
            <v>Viện Kinh tế và Phát triển</v>
          </cell>
          <cell r="I2197" t="str">
            <v>Nghiên cứu viên</v>
          </cell>
          <cell r="J2197">
            <v>2.67</v>
          </cell>
          <cell r="K2197">
            <v>0</v>
          </cell>
          <cell r="L2197" t="str">
            <v>01-Feb-22</v>
          </cell>
          <cell r="M2197" t="str">
            <v>01-Feb-22</v>
          </cell>
          <cell r="N2197">
            <v>4</v>
          </cell>
          <cell r="O2197" t="str">
            <v>4200</v>
          </cell>
          <cell r="P2197" t="str">
            <v>4200</v>
          </cell>
          <cell r="Q2197" t="str">
            <v>13.092</v>
          </cell>
          <cell r="R2197" t="str">
            <v>V.05.01.03</v>
          </cell>
          <cell r="S2197" t="str">
            <v/>
          </cell>
        </row>
        <row r="2198">
          <cell r="B2198" t="str">
            <v/>
          </cell>
          <cell r="C2198" t="str">
            <v/>
          </cell>
          <cell r="D2198" t="str">
            <v>Nguyễn Văn</v>
          </cell>
          <cell r="E2198" t="str">
            <v>Chính</v>
          </cell>
          <cell r="F2198">
            <v>43</v>
          </cell>
          <cell r="G2198" t="str">
            <v>Viện PT Công nghệ Cơ Điện</v>
          </cell>
          <cell r="H2198" t="str">
            <v>Viện Phát triển Công nghệ Cơ Điện</v>
          </cell>
          <cell r="I2198" t="str">
            <v/>
          </cell>
          <cell r="J2198">
            <v>1.65</v>
          </cell>
          <cell r="K2198">
            <v>0</v>
          </cell>
          <cell r="L2198" t="str">
            <v>01-Jan-00</v>
          </cell>
          <cell r="M2198" t="str">
            <v>01-Mar-98</v>
          </cell>
          <cell r="N2198">
            <v>6</v>
          </cell>
          <cell r="O2198" t="str">
            <v>4300</v>
          </cell>
          <cell r="P2198" t="str">
            <v>4300</v>
          </cell>
          <cell r="Q2198" t="str">
            <v>01.007</v>
          </cell>
          <cell r="R2198" t="str">
            <v>01.007</v>
          </cell>
          <cell r="S2198" t="str">
            <v/>
          </cell>
        </row>
        <row r="2199">
          <cell r="B2199" t="str">
            <v/>
          </cell>
          <cell r="C2199" t="str">
            <v/>
          </cell>
          <cell r="D2199" t="str">
            <v>Hoàng Thị</v>
          </cell>
          <cell r="E2199" t="str">
            <v>Thía</v>
          </cell>
          <cell r="F2199">
            <v>43</v>
          </cell>
          <cell r="G2199" t="str">
            <v>Viện PT Công nghệ Cơ Điện</v>
          </cell>
          <cell r="H2199" t="str">
            <v>Viện Phát triển Công nghệ Cơ Điện</v>
          </cell>
          <cell r="I2199" t="str">
            <v/>
          </cell>
          <cell r="J2199">
            <v>3.63</v>
          </cell>
          <cell r="K2199">
            <v>0.13</v>
          </cell>
          <cell r="L2199" t="str">
            <v>01-Sep-06</v>
          </cell>
          <cell r="M2199" t="str">
            <v>04-Mar-68</v>
          </cell>
          <cell r="N2199">
            <v>7</v>
          </cell>
          <cell r="O2199" t="str">
            <v>4300</v>
          </cell>
          <cell r="P2199" t="str">
            <v>4300</v>
          </cell>
          <cell r="Q2199" t="str">
            <v>01.007</v>
          </cell>
          <cell r="R2199" t="str">
            <v>01.007</v>
          </cell>
          <cell r="S2199" t="str">
            <v/>
          </cell>
        </row>
        <row r="2200">
          <cell r="B2200" t="str">
            <v/>
          </cell>
          <cell r="C2200" t="str">
            <v>3120215003596</v>
          </cell>
          <cell r="D2200" t="str">
            <v>Dương Thị</v>
          </cell>
          <cell r="E2200" t="str">
            <v>Oanh</v>
          </cell>
          <cell r="F2200">
            <v>43</v>
          </cell>
          <cell r="G2200" t="str">
            <v>Viện PT Công nghệ Cơ Điện</v>
          </cell>
          <cell r="H2200" t="str">
            <v>Viện Phát triển Công nghệ Cơ Điện</v>
          </cell>
          <cell r="I2200" t="str">
            <v/>
          </cell>
          <cell r="J2200">
            <v>3.63</v>
          </cell>
          <cell r="K2200">
            <v>0.14000000000000001</v>
          </cell>
          <cell r="L2200" t="str">
            <v>01-Oct-09</v>
          </cell>
          <cell r="M2200" t="str">
            <v>10-Jan-76</v>
          </cell>
          <cell r="N2200">
            <v>7</v>
          </cell>
          <cell r="O2200" t="str">
            <v>4300</v>
          </cell>
          <cell r="P2200" t="str">
            <v>4300</v>
          </cell>
          <cell r="Q2200" t="str">
            <v>01.007</v>
          </cell>
          <cell r="R2200" t="str">
            <v>01.007</v>
          </cell>
          <cell r="S2200" t="str">
            <v/>
          </cell>
        </row>
        <row r="2201">
          <cell r="B2201" t="str">
            <v/>
          </cell>
          <cell r="C2201" t="str">
            <v/>
          </cell>
          <cell r="D2201" t="str">
            <v>Đặng Thị</v>
          </cell>
          <cell r="E2201" t="str">
            <v>Dự</v>
          </cell>
          <cell r="F2201">
            <v>43</v>
          </cell>
          <cell r="G2201" t="str">
            <v>Viện PT Công nghệ Cơ Điện</v>
          </cell>
          <cell r="H2201" t="str">
            <v>Viện Phát triển Công nghệ Cơ Điện</v>
          </cell>
          <cell r="I2201" t="str">
            <v/>
          </cell>
          <cell r="J2201">
            <v>3.63</v>
          </cell>
          <cell r="K2201">
            <v>0.12</v>
          </cell>
          <cell r="L2201" t="str">
            <v>01-Sep-06</v>
          </cell>
          <cell r="M2201" t="str">
            <v>01-Jun-76</v>
          </cell>
          <cell r="N2201">
            <v>7</v>
          </cell>
          <cell r="O2201" t="str">
            <v>4300</v>
          </cell>
          <cell r="P2201" t="str">
            <v>4300</v>
          </cell>
          <cell r="Q2201" t="str">
            <v>01.007</v>
          </cell>
          <cell r="R2201" t="str">
            <v>01.007</v>
          </cell>
          <cell r="S2201" t="str">
            <v/>
          </cell>
        </row>
        <row r="2202">
          <cell r="B2202" t="str">
            <v/>
          </cell>
          <cell r="C2202" t="str">
            <v>3120215003617</v>
          </cell>
          <cell r="D2202" t="str">
            <v>Đặng Văn</v>
          </cell>
          <cell r="E2202" t="str">
            <v>Truyền</v>
          </cell>
          <cell r="F2202">
            <v>43</v>
          </cell>
          <cell r="G2202" t="str">
            <v>Viện PT Công nghệ Cơ Điện</v>
          </cell>
          <cell r="H2202" t="str">
            <v>Viện Phát triển Công nghệ Cơ Điện</v>
          </cell>
          <cell r="I2202" t="str">
            <v/>
          </cell>
          <cell r="J2202">
            <v>4.0599999999999996</v>
          </cell>
          <cell r="K2202">
            <v>0.17</v>
          </cell>
          <cell r="L2202" t="str">
            <v>01-Sep-11</v>
          </cell>
          <cell r="M2202" t="str">
            <v>01-Jul-80</v>
          </cell>
          <cell r="N2202">
            <v>6</v>
          </cell>
          <cell r="O2202" t="str">
            <v>4300</v>
          </cell>
          <cell r="P2202" t="str">
            <v>4300</v>
          </cell>
          <cell r="Q2202" t="str">
            <v>13.096</v>
          </cell>
          <cell r="R2202" t="str">
            <v>13.096</v>
          </cell>
          <cell r="S2202" t="str">
            <v/>
          </cell>
        </row>
        <row r="2203">
          <cell r="B2203" t="str">
            <v/>
          </cell>
          <cell r="C2203" t="str">
            <v>3120215003600</v>
          </cell>
          <cell r="D2203" t="str">
            <v>Nguyễn Xuân</v>
          </cell>
          <cell r="E2203" t="str">
            <v>Sáng</v>
          </cell>
          <cell r="F2203">
            <v>43</v>
          </cell>
          <cell r="G2203" t="str">
            <v>Viện PT Công nghệ Cơ Điện</v>
          </cell>
          <cell r="H2203" t="str">
            <v>Viện Phát triển Công nghệ Cơ Điện</v>
          </cell>
          <cell r="I2203" t="str">
            <v/>
          </cell>
          <cell r="J2203">
            <v>5.42</v>
          </cell>
          <cell r="K2203">
            <v>0</v>
          </cell>
          <cell r="L2203" t="str">
            <v>01-Dec-09</v>
          </cell>
          <cell r="M2203" t="str">
            <v>01-Mar-68</v>
          </cell>
          <cell r="N2203">
            <v>4</v>
          </cell>
          <cell r="O2203" t="str">
            <v>4300</v>
          </cell>
          <cell r="P2203" t="str">
            <v>4300</v>
          </cell>
          <cell r="Q2203" t="str">
            <v>13.094</v>
          </cell>
          <cell r="R2203" t="str">
            <v>13.094</v>
          </cell>
          <cell r="S2203" t="str">
            <v/>
          </cell>
        </row>
        <row r="2204">
          <cell r="B2204" t="str">
            <v/>
          </cell>
          <cell r="C2204" t="str">
            <v/>
          </cell>
          <cell r="D2204" t="str">
            <v>Trần Như</v>
          </cell>
          <cell r="E2204" t="str">
            <v>Định</v>
          </cell>
          <cell r="F2204">
            <v>43</v>
          </cell>
          <cell r="G2204" t="str">
            <v>Viện PT Công nghệ Cơ Điện</v>
          </cell>
          <cell r="H2204" t="str">
            <v>Viện Phát triển Công nghệ Cơ Điện</v>
          </cell>
          <cell r="I2204" t="str">
            <v/>
          </cell>
          <cell r="J2204">
            <v>4.9800000000000004</v>
          </cell>
          <cell r="K2204">
            <v>0</v>
          </cell>
          <cell r="L2204" t="str">
            <v>01-Dec-02</v>
          </cell>
          <cell r="M2204" t="str">
            <v>01-Jun-76</v>
          </cell>
          <cell r="N2204">
            <v>4</v>
          </cell>
          <cell r="O2204" t="str">
            <v>4300</v>
          </cell>
          <cell r="P2204" t="str">
            <v>4300</v>
          </cell>
          <cell r="Q2204" t="str">
            <v>13.095</v>
          </cell>
          <cell r="R2204" t="str">
            <v>13.095</v>
          </cell>
          <cell r="S2204" t="str">
            <v/>
          </cell>
        </row>
        <row r="2205">
          <cell r="B2205" t="str">
            <v/>
          </cell>
          <cell r="C2205" t="str">
            <v>3120215003646</v>
          </cell>
          <cell r="D2205" t="str">
            <v>Nguyễn Văn</v>
          </cell>
          <cell r="E2205" t="str">
            <v>Đức</v>
          </cell>
          <cell r="F2205">
            <v>43</v>
          </cell>
          <cell r="G2205" t="str">
            <v>Viện PT Công nghệ Cơ Điện</v>
          </cell>
          <cell r="H2205" t="str">
            <v>Viện Phát triển Công nghệ Cơ Điện</v>
          </cell>
          <cell r="I2205" t="str">
            <v>Thạc sĩ, Giảng viên</v>
          </cell>
          <cell r="J2205">
            <v>4.9800000000000004</v>
          </cell>
          <cell r="K2205">
            <v>0.11</v>
          </cell>
          <cell r="L2205" t="str">
            <v>01-Dec-13</v>
          </cell>
          <cell r="M2205" t="str">
            <v>01-Apr-81</v>
          </cell>
          <cell r="N2205">
            <v>3</v>
          </cell>
          <cell r="O2205" t="str">
            <v>4300</v>
          </cell>
          <cell r="P2205" t="str">
            <v>4300</v>
          </cell>
          <cell r="Q2205" t="str">
            <v>15.111</v>
          </cell>
          <cell r="R2205" t="str">
            <v>15.111</v>
          </cell>
          <cell r="S2205" t="str">
            <v/>
          </cell>
        </row>
        <row r="2206">
          <cell r="B2206" t="str">
            <v/>
          </cell>
          <cell r="C2206" t="str">
            <v>3120215011349</v>
          </cell>
          <cell r="D2206" t="str">
            <v>Nguyễn Thị</v>
          </cell>
          <cell r="E2206" t="str">
            <v>Huệ</v>
          </cell>
          <cell r="F2206">
            <v>43</v>
          </cell>
          <cell r="G2206" t="str">
            <v>Viện PT Công nghệ Cơ Điện</v>
          </cell>
          <cell r="H2206" t="str">
            <v>Viện Phát triển Công nghệ Cơ Điện</v>
          </cell>
          <cell r="I2206" t="str">
            <v>Kế toán viên</v>
          </cell>
          <cell r="J2206">
            <v>3.66</v>
          </cell>
          <cell r="K2206">
            <v>0</v>
          </cell>
          <cell r="L2206" t="str">
            <v>01-Sep-19</v>
          </cell>
          <cell r="M2206" t="str">
            <v>01-Sep-09</v>
          </cell>
          <cell r="N2206">
            <v>4</v>
          </cell>
          <cell r="O2206" t="str">
            <v>4300</v>
          </cell>
          <cell r="P2206" t="str">
            <v>4300</v>
          </cell>
          <cell r="Q2206" t="str">
            <v>06.031</v>
          </cell>
          <cell r="R2206" t="str">
            <v>06.031</v>
          </cell>
          <cell r="S2206" t="str">
            <v/>
          </cell>
        </row>
        <row r="2207">
          <cell r="B2207" t="str">
            <v/>
          </cell>
          <cell r="C2207" t="str">
            <v>3120215011332</v>
          </cell>
          <cell r="D2207" t="str">
            <v>Vũ Công</v>
          </cell>
          <cell r="E2207" t="str">
            <v>Cảnh</v>
          </cell>
          <cell r="F2207">
            <v>43</v>
          </cell>
          <cell r="G2207" t="str">
            <v>Viện PT Công nghệ Cơ Điện</v>
          </cell>
          <cell r="H2207" t="str">
            <v>Viện Phát triển Công nghệ Cơ Điện</v>
          </cell>
          <cell r="I2207" t="str">
            <v>Thạc sĩ, Kỹ sư, Phó Giám đốc Viện</v>
          </cell>
          <cell r="J2207">
            <v>3.66</v>
          </cell>
          <cell r="K2207">
            <v>0</v>
          </cell>
          <cell r="L2207" t="str">
            <v>01-Sep-19</v>
          </cell>
          <cell r="M2207" t="str">
            <v>01-Sep-09</v>
          </cell>
          <cell r="N2207">
            <v>3</v>
          </cell>
          <cell r="O2207" t="str">
            <v>4300</v>
          </cell>
          <cell r="P2207" t="str">
            <v>4300</v>
          </cell>
          <cell r="Q2207" t="str">
            <v>13.095</v>
          </cell>
          <cell r="R2207" t="str">
            <v>13.095</v>
          </cell>
          <cell r="S2207" t="str">
            <v/>
          </cell>
        </row>
        <row r="2208">
          <cell r="B2208" t="str">
            <v/>
          </cell>
          <cell r="C2208" t="str">
            <v/>
          </cell>
          <cell r="D2208" t="str">
            <v>Nguyễn Xuân Phong</v>
          </cell>
          <cell r="E2208" t="str">
            <v>Phú</v>
          </cell>
          <cell r="F2208">
            <v>44</v>
          </cell>
          <cell r="G2208" t="str">
            <v>Viện Sinh học Nông nghiệp</v>
          </cell>
          <cell r="H2208" t="str">
            <v>Viện Sinh học Nông nghiệp</v>
          </cell>
          <cell r="I2208" t="str">
            <v>Lái xe cơ quan</v>
          </cell>
          <cell r="J2208">
            <v>2.77</v>
          </cell>
          <cell r="K2208">
            <v>0</v>
          </cell>
          <cell r="L2208" t="str">
            <v>01-Oct-16</v>
          </cell>
          <cell r="M2208" t="str">
            <v>01-Apr-06</v>
          </cell>
          <cell r="N2208">
            <v>7</v>
          </cell>
          <cell r="O2208" t="str">
            <v>4400</v>
          </cell>
          <cell r="P2208" t="str">
            <v>4400</v>
          </cell>
          <cell r="Q2208" t="str">
            <v>01.010</v>
          </cell>
          <cell r="R2208" t="str">
            <v>01.010</v>
          </cell>
          <cell r="S2208" t="str">
            <v/>
          </cell>
        </row>
        <row r="2209">
          <cell r="B2209" t="str">
            <v/>
          </cell>
          <cell r="C2209" t="str">
            <v/>
          </cell>
          <cell r="D2209" t="str">
            <v>Dương Trọng</v>
          </cell>
          <cell r="E2209" t="str">
            <v>Hảo</v>
          </cell>
          <cell r="F2209">
            <v>44</v>
          </cell>
          <cell r="G2209" t="str">
            <v>Viện Sinh học Nông nghiệp</v>
          </cell>
          <cell r="H2209" t="str">
            <v>Viện Sinh học Nông nghiệp</v>
          </cell>
          <cell r="I2209" t="str">
            <v/>
          </cell>
          <cell r="J2209">
            <v>4.03</v>
          </cell>
          <cell r="K2209">
            <v>0.17</v>
          </cell>
          <cell r="L2209" t="str">
            <v>01-Sep-05</v>
          </cell>
          <cell r="M2209" t="str">
            <v>01-Jul-66</v>
          </cell>
          <cell r="N2209">
            <v>7</v>
          </cell>
          <cell r="O2209" t="str">
            <v>4400</v>
          </cell>
          <cell r="P2209" t="str">
            <v>4400</v>
          </cell>
          <cell r="Q2209" t="str">
            <v>01.010</v>
          </cell>
          <cell r="R2209" t="str">
            <v>01.010</v>
          </cell>
          <cell r="S2209" t="str">
            <v/>
          </cell>
        </row>
        <row r="2210">
          <cell r="B2210" t="str">
            <v/>
          </cell>
          <cell r="C2210" t="str">
            <v>3120205966704</v>
          </cell>
          <cell r="D2210" t="str">
            <v>Nguyễn Thị</v>
          </cell>
          <cell r="E2210" t="str">
            <v>Việt</v>
          </cell>
          <cell r="F2210">
            <v>44</v>
          </cell>
          <cell r="G2210" t="str">
            <v>Viện Sinh học Nông nghiệp</v>
          </cell>
          <cell r="H2210" t="str">
            <v>Viện Sinh học Nông nghiệp</v>
          </cell>
          <cell r="I2210" t="str">
            <v>Nhân viên kỹ thuật</v>
          </cell>
          <cell r="J2210">
            <v>3.45</v>
          </cell>
          <cell r="K2210">
            <v>0</v>
          </cell>
          <cell r="L2210" t="str">
            <v>01-Jan-22</v>
          </cell>
          <cell r="M2210" t="str">
            <v>01-Sep-99</v>
          </cell>
          <cell r="N2210">
            <v>7</v>
          </cell>
          <cell r="O2210" t="str">
            <v>4400</v>
          </cell>
          <cell r="P2210" t="str">
            <v>4400</v>
          </cell>
          <cell r="Q2210" t="str">
            <v>01.007</v>
          </cell>
          <cell r="R2210" t="str">
            <v>01.007</v>
          </cell>
          <cell r="S2210" t="str">
            <v/>
          </cell>
        </row>
        <row r="2211">
          <cell r="B2211" t="str">
            <v/>
          </cell>
          <cell r="C2211" t="str">
            <v>3120205349328</v>
          </cell>
          <cell r="D2211" t="str">
            <v>Nguyễn Thị</v>
          </cell>
          <cell r="E2211" t="str">
            <v>Liên</v>
          </cell>
          <cell r="F2211">
            <v>44</v>
          </cell>
          <cell r="G2211" t="str">
            <v>Viện Sinh học Nông nghiệp</v>
          </cell>
          <cell r="H2211" t="str">
            <v>Viện Sinh học Nông nghiệp</v>
          </cell>
          <cell r="I2211" t="str">
            <v>Nhân viên kỹ thuật</v>
          </cell>
          <cell r="J2211">
            <v>3.27</v>
          </cell>
          <cell r="K2211">
            <v>0</v>
          </cell>
          <cell r="L2211" t="str">
            <v>01-Oct-21</v>
          </cell>
          <cell r="M2211" t="str">
            <v>01-Jan-03</v>
          </cell>
          <cell r="N2211">
            <v>8</v>
          </cell>
          <cell r="O2211" t="str">
            <v>4400</v>
          </cell>
          <cell r="P2211" t="str">
            <v>4400</v>
          </cell>
          <cell r="Q2211" t="str">
            <v>01.007</v>
          </cell>
          <cell r="R2211" t="str">
            <v>01.007</v>
          </cell>
          <cell r="S2211" t="str">
            <v/>
          </cell>
        </row>
        <row r="2212">
          <cell r="B2212" t="str">
            <v/>
          </cell>
          <cell r="C2212" t="str">
            <v/>
          </cell>
          <cell r="D2212" t="str">
            <v>Hoàng Thị</v>
          </cell>
          <cell r="E2212" t="str">
            <v>Linh</v>
          </cell>
          <cell r="F2212">
            <v>44</v>
          </cell>
          <cell r="G2212" t="str">
            <v>Viện Sinh học Nông nghiệp</v>
          </cell>
          <cell r="H2212" t="str">
            <v>Viện Sinh học Nông nghiệp</v>
          </cell>
          <cell r="I2212" t="str">
            <v/>
          </cell>
          <cell r="J2212">
            <v>1.65</v>
          </cell>
          <cell r="K2212">
            <v>0</v>
          </cell>
          <cell r="L2212" t="str">
            <v>01-Jul-04</v>
          </cell>
          <cell r="M2212" t="str">
            <v>01-Jan-04</v>
          </cell>
          <cell r="N2212">
            <v>8</v>
          </cell>
          <cell r="O2212" t="str">
            <v>4400</v>
          </cell>
          <cell r="P2212" t="str">
            <v>4400</v>
          </cell>
          <cell r="Q2212" t="str">
            <v>01.007</v>
          </cell>
          <cell r="R2212" t="str">
            <v>01.007</v>
          </cell>
          <cell r="S2212" t="str">
            <v/>
          </cell>
        </row>
        <row r="2213">
          <cell r="B2213" t="str">
            <v/>
          </cell>
          <cell r="C2213" t="str">
            <v/>
          </cell>
          <cell r="D2213" t="str">
            <v>Trần Văn</v>
          </cell>
          <cell r="E2213" t="str">
            <v>Ban</v>
          </cell>
          <cell r="F2213">
            <v>44</v>
          </cell>
          <cell r="G2213" t="str">
            <v>Viện Sinh học Nông nghiệp</v>
          </cell>
          <cell r="H2213" t="str">
            <v>Viện Sinh học Nông nghiệp</v>
          </cell>
          <cell r="I2213" t="str">
            <v/>
          </cell>
          <cell r="J2213">
            <v>1.5</v>
          </cell>
          <cell r="K2213">
            <v>0</v>
          </cell>
          <cell r="L2213" t="str">
            <v>01-Jan-04</v>
          </cell>
          <cell r="M2213" t="str">
            <v>01-Jan-04</v>
          </cell>
          <cell r="N2213">
            <v>8</v>
          </cell>
          <cell r="O2213" t="str">
            <v>4400</v>
          </cell>
          <cell r="P2213" t="str">
            <v>4400</v>
          </cell>
          <cell r="Q2213" t="str">
            <v>01.011</v>
          </cell>
          <cell r="R2213" t="str">
            <v>01.011</v>
          </cell>
          <cell r="S2213" t="str">
            <v/>
          </cell>
        </row>
        <row r="2214">
          <cell r="B2214" t="str">
            <v/>
          </cell>
          <cell r="C2214" t="str">
            <v>3120205969760</v>
          </cell>
          <cell r="D2214" t="str">
            <v>Đinh Thị Thanh</v>
          </cell>
          <cell r="E2214" t="str">
            <v>Hiếu</v>
          </cell>
          <cell r="F2214">
            <v>44</v>
          </cell>
          <cell r="G2214" t="str">
            <v>Viện Sinh học Nông nghiệp</v>
          </cell>
          <cell r="H2214" t="str">
            <v>Viện Sinh học Nông nghiệp</v>
          </cell>
          <cell r="I2214" t="str">
            <v>Nhân viên kỹ thuật</v>
          </cell>
          <cell r="J2214">
            <v>2.91</v>
          </cell>
          <cell r="K2214">
            <v>0</v>
          </cell>
          <cell r="L2214" t="str">
            <v>01-Oct-21</v>
          </cell>
          <cell r="M2214" t="str">
            <v>01-Oct-06</v>
          </cell>
          <cell r="N2214">
            <v>7</v>
          </cell>
          <cell r="O2214" t="str">
            <v>4400</v>
          </cell>
          <cell r="P2214" t="str">
            <v>4400</v>
          </cell>
          <cell r="Q2214" t="str">
            <v>01.007</v>
          </cell>
          <cell r="R2214" t="str">
            <v>01.007</v>
          </cell>
          <cell r="S2214" t="str">
            <v/>
          </cell>
        </row>
        <row r="2215">
          <cell r="B2215" t="str">
            <v>MOI07</v>
          </cell>
          <cell r="C2215" t="str">
            <v/>
          </cell>
          <cell r="D2215" t="str">
            <v>Nguyễn Quang</v>
          </cell>
          <cell r="E2215" t="str">
            <v>Huy</v>
          </cell>
          <cell r="F2215">
            <v>44</v>
          </cell>
          <cell r="G2215" t="str">
            <v>Viện Sinh học Nông nghiệp</v>
          </cell>
          <cell r="H2215" t="str">
            <v>Viện Sinh học Nông nghiệp</v>
          </cell>
          <cell r="I2215" t="str">
            <v/>
          </cell>
          <cell r="J2215">
            <v>2.34</v>
          </cell>
          <cell r="K2215">
            <v>0</v>
          </cell>
          <cell r="L2215" t="str">
            <v xml:space="preserve">  -   -</v>
          </cell>
          <cell r="M2215" t="str">
            <v xml:space="preserve">  -   -</v>
          </cell>
          <cell r="N2215">
            <v>4</v>
          </cell>
          <cell r="O2215" t="str">
            <v>4400</v>
          </cell>
          <cell r="P2215" t="str">
            <v>4400</v>
          </cell>
          <cell r="Q2215" t="str">
            <v>13.095</v>
          </cell>
          <cell r="R2215" t="str">
            <v>13.095</v>
          </cell>
          <cell r="S2215" t="str">
            <v>MOI07</v>
          </cell>
        </row>
        <row r="2216">
          <cell r="B2216" t="str">
            <v/>
          </cell>
          <cell r="C2216" t="str">
            <v/>
          </cell>
          <cell r="D2216" t="str">
            <v>Trần Văn</v>
          </cell>
          <cell r="E2216" t="str">
            <v>Đích</v>
          </cell>
          <cell r="F2216">
            <v>44</v>
          </cell>
          <cell r="G2216" t="str">
            <v>Sinh học động vật</v>
          </cell>
          <cell r="H2216" t="str">
            <v>Viện Sinh học Nông nghiệp</v>
          </cell>
          <cell r="I2216" t="str">
            <v/>
          </cell>
          <cell r="J2216">
            <v>5.08</v>
          </cell>
          <cell r="K2216">
            <v>0</v>
          </cell>
          <cell r="L2216" t="str">
            <v>01-May-04</v>
          </cell>
          <cell r="M2216" t="str">
            <v>26-Mar-76</v>
          </cell>
          <cell r="N2216">
            <v>2</v>
          </cell>
          <cell r="O2216" t="str">
            <v>4400</v>
          </cell>
          <cell r="P2216" t="str">
            <v>4400</v>
          </cell>
          <cell r="Q2216" t="str">
            <v>15.110</v>
          </cell>
          <cell r="R2216" t="str">
            <v>15.110</v>
          </cell>
          <cell r="S2216" t="str">
            <v/>
          </cell>
        </row>
        <row r="2217">
          <cell r="B2217" t="str">
            <v>TG347</v>
          </cell>
          <cell r="C2217" t="str">
            <v>3120215006434</v>
          </cell>
          <cell r="D2217" t="str">
            <v>Hoàng Thị</v>
          </cell>
          <cell r="E2217" t="str">
            <v>Nga</v>
          </cell>
          <cell r="F2217">
            <v>44</v>
          </cell>
          <cell r="G2217" t="str">
            <v>Viện Sinh học Nông nghiệp</v>
          </cell>
          <cell r="H2217" t="str">
            <v>Viện Sinh học Nông nghiệp</v>
          </cell>
          <cell r="I2217" t="str">
            <v>Tiến sĩ, Nghiên cứu viên</v>
          </cell>
          <cell r="J2217">
            <v>4.6500000000000004</v>
          </cell>
          <cell r="K2217">
            <v>0</v>
          </cell>
          <cell r="L2217" t="str">
            <v>01-Oct-19</v>
          </cell>
          <cell r="M2217" t="str">
            <v>01-Apr-95</v>
          </cell>
          <cell r="N2217">
            <v>2</v>
          </cell>
          <cell r="O2217" t="str">
            <v>4400</v>
          </cell>
          <cell r="P2217" t="str">
            <v>4400</v>
          </cell>
          <cell r="Q2217" t="str">
            <v>13.092</v>
          </cell>
          <cell r="R2217" t="str">
            <v>13.092</v>
          </cell>
          <cell r="S2217" t="str">
            <v>TG347</v>
          </cell>
        </row>
        <row r="2218">
          <cell r="B2218" t="str">
            <v>TG348</v>
          </cell>
          <cell r="C2218" t="str">
            <v>3120215006428</v>
          </cell>
          <cell r="D2218" t="str">
            <v>Nguyễn Xuân</v>
          </cell>
          <cell r="E2218" t="str">
            <v>Trường</v>
          </cell>
          <cell r="F2218">
            <v>44</v>
          </cell>
          <cell r="G2218" t="str">
            <v>Viện Sinh học Nông nghiệp</v>
          </cell>
          <cell r="H2218" t="str">
            <v>Viện Sinh học Nông nghiệp</v>
          </cell>
          <cell r="I2218" t="str">
            <v>Tiến sĩ, Nghiên cứu viên, Viện trưởng</v>
          </cell>
          <cell r="J2218">
            <v>4.6500000000000004</v>
          </cell>
          <cell r="K2218">
            <v>0</v>
          </cell>
          <cell r="L2218" t="str">
            <v>01-Feb-21</v>
          </cell>
          <cell r="M2218" t="str">
            <v>01-Apr-96</v>
          </cell>
          <cell r="N2218">
            <v>2</v>
          </cell>
          <cell r="O2218" t="str">
            <v>4400</v>
          </cell>
          <cell r="P2218" t="str">
            <v>4400</v>
          </cell>
          <cell r="Q2218" t="str">
            <v>13.092</v>
          </cell>
          <cell r="R2218" t="str">
            <v>13.092</v>
          </cell>
          <cell r="S2218" t="str">
            <v>TG348</v>
          </cell>
        </row>
        <row r="2219">
          <cell r="B2219" t="str">
            <v/>
          </cell>
          <cell r="C2219" t="str">
            <v>100869768536</v>
          </cell>
          <cell r="D2219" t="str">
            <v>Nguyễn Thị</v>
          </cell>
          <cell r="E2219" t="str">
            <v>Hương</v>
          </cell>
          <cell r="F2219">
            <v>44</v>
          </cell>
          <cell r="G2219" t="str">
            <v>Viện Sinh học Nông nghiệp</v>
          </cell>
          <cell r="H2219" t="str">
            <v>Viện Sinh học Nông nghiệp</v>
          </cell>
          <cell r="I2219" t="str">
            <v>Thạc sĩ, Kỹ sư</v>
          </cell>
          <cell r="J2219">
            <v>3.66</v>
          </cell>
          <cell r="K2219">
            <v>0</v>
          </cell>
          <cell r="L2219" t="str">
            <v>01-Oct-14</v>
          </cell>
          <cell r="M2219" t="str">
            <v>01-Oct-01</v>
          </cell>
          <cell r="N2219">
            <v>3</v>
          </cell>
          <cell r="O2219" t="str">
            <v>4400</v>
          </cell>
          <cell r="P2219" t="str">
            <v>4400</v>
          </cell>
          <cell r="Q2219" t="str">
            <v>13.095</v>
          </cell>
          <cell r="R2219" t="str">
            <v>13.095</v>
          </cell>
          <cell r="S2219" t="str">
            <v/>
          </cell>
        </row>
        <row r="2220">
          <cell r="B2220" t="str">
            <v>TG353</v>
          </cell>
          <cell r="C2220" t="str">
            <v>3120205123034</v>
          </cell>
          <cell r="D2220" t="str">
            <v>Nguyễn Thị</v>
          </cell>
          <cell r="E2220" t="str">
            <v>Sơn</v>
          </cell>
          <cell r="F2220">
            <v>44</v>
          </cell>
          <cell r="G2220" t="str">
            <v>Viện Sinh học Nông nghiệp</v>
          </cell>
          <cell r="H2220" t="str">
            <v>Viện Sinh học Nông nghiệp</v>
          </cell>
          <cell r="I2220" t="str">
            <v>Thạc sĩ, Kỹ sư, Viện phó</v>
          </cell>
          <cell r="J2220">
            <v>4.32</v>
          </cell>
          <cell r="K2220">
            <v>0</v>
          </cell>
          <cell r="L2220" t="str">
            <v>01-Apr-20</v>
          </cell>
          <cell r="M2220" t="str">
            <v>01-Apr-01</v>
          </cell>
          <cell r="N2220">
            <v>3</v>
          </cell>
          <cell r="O2220" t="str">
            <v>4400</v>
          </cell>
          <cell r="P2220" t="str">
            <v>4400</v>
          </cell>
          <cell r="Q2220" t="str">
            <v>13.095</v>
          </cell>
          <cell r="R2220" t="str">
            <v>13.095</v>
          </cell>
          <cell r="S2220" t="str">
            <v>TG353</v>
          </cell>
        </row>
        <row r="2221">
          <cell r="B2221" t="str">
            <v/>
          </cell>
          <cell r="C2221" t="str">
            <v/>
          </cell>
          <cell r="D2221" t="str">
            <v>Lê Thị</v>
          </cell>
          <cell r="E2221" t="str">
            <v>Huệ</v>
          </cell>
          <cell r="F2221">
            <v>44</v>
          </cell>
          <cell r="G2221" t="str">
            <v>Viện Sinh học Nông nghiệp</v>
          </cell>
          <cell r="H2221" t="str">
            <v>Viện Sinh học Nông nghiệp</v>
          </cell>
          <cell r="I2221" t="str">
            <v/>
          </cell>
          <cell r="J2221">
            <v>2.34</v>
          </cell>
          <cell r="K2221">
            <v>0</v>
          </cell>
          <cell r="L2221" t="str">
            <v>01-Jan-03</v>
          </cell>
          <cell r="M2221" t="str">
            <v>01-Jan-02</v>
          </cell>
          <cell r="N2221">
            <v>4</v>
          </cell>
          <cell r="O2221" t="str">
            <v>4400</v>
          </cell>
          <cell r="P2221" t="str">
            <v>4400</v>
          </cell>
          <cell r="Q2221" t="str">
            <v>13.095</v>
          </cell>
          <cell r="R2221" t="str">
            <v>13.095</v>
          </cell>
          <cell r="S2221" t="str">
            <v/>
          </cell>
        </row>
        <row r="2222">
          <cell r="B2222" t="str">
            <v/>
          </cell>
          <cell r="C2222" t="str">
            <v/>
          </cell>
          <cell r="D2222" t="str">
            <v>Phạm ái</v>
          </cell>
          <cell r="E2222" t="str">
            <v>Nhi</v>
          </cell>
          <cell r="F2222">
            <v>44</v>
          </cell>
          <cell r="G2222" t="str">
            <v>Viện Sinh học Nông nghiệp</v>
          </cell>
          <cell r="H2222" t="str">
            <v>Viện Sinh học Nông nghiệp</v>
          </cell>
          <cell r="I2222" t="str">
            <v/>
          </cell>
          <cell r="J2222">
            <v>2.34</v>
          </cell>
          <cell r="K2222">
            <v>0</v>
          </cell>
          <cell r="L2222" t="str">
            <v>01-Jan-03</v>
          </cell>
          <cell r="M2222" t="str">
            <v>01-Jan-02</v>
          </cell>
          <cell r="N2222">
            <v>4</v>
          </cell>
          <cell r="O2222" t="str">
            <v>4400</v>
          </cell>
          <cell r="P2222" t="str">
            <v>4400</v>
          </cell>
          <cell r="Q2222" t="str">
            <v>13.095</v>
          </cell>
          <cell r="R2222" t="str">
            <v>13.095</v>
          </cell>
          <cell r="S2222" t="str">
            <v/>
          </cell>
        </row>
        <row r="2223">
          <cell r="B2223" t="str">
            <v/>
          </cell>
          <cell r="C2223" t="str">
            <v/>
          </cell>
          <cell r="D2223" t="str">
            <v>Phạm Thị Hồng</v>
          </cell>
          <cell r="E2223" t="str">
            <v>Nga</v>
          </cell>
          <cell r="F2223">
            <v>44</v>
          </cell>
          <cell r="G2223" t="str">
            <v>Viện Sinh học Nông nghiệp</v>
          </cell>
          <cell r="H2223" t="str">
            <v>Viện Sinh học Nông nghiệp</v>
          </cell>
          <cell r="I2223" t="str">
            <v/>
          </cell>
          <cell r="J2223">
            <v>2.67</v>
          </cell>
          <cell r="K2223">
            <v>0</v>
          </cell>
          <cell r="L2223" t="str">
            <v>01-Jan-06</v>
          </cell>
          <cell r="M2223" t="str">
            <v>01-Jan-02</v>
          </cell>
          <cell r="N2223">
            <v>4</v>
          </cell>
          <cell r="O2223" t="str">
            <v>4400</v>
          </cell>
          <cell r="P2223" t="str">
            <v>4400</v>
          </cell>
          <cell r="Q2223" t="str">
            <v>13.095</v>
          </cell>
          <cell r="R2223" t="str">
            <v>13.095</v>
          </cell>
          <cell r="S2223" t="str">
            <v/>
          </cell>
        </row>
        <row r="2224">
          <cell r="B2224" t="str">
            <v/>
          </cell>
          <cell r="C2224" t="str">
            <v/>
          </cell>
          <cell r="D2224" t="str">
            <v>Nguyễn Thị Phương</v>
          </cell>
          <cell r="E2224" t="str">
            <v>Hoa</v>
          </cell>
          <cell r="F2224">
            <v>44</v>
          </cell>
          <cell r="G2224" t="str">
            <v>Viện Sinh học Nông nghiệp</v>
          </cell>
          <cell r="H2224" t="str">
            <v>Viện Sinh học Nông nghiệp</v>
          </cell>
          <cell r="I2224" t="str">
            <v/>
          </cell>
          <cell r="J2224">
            <v>2.67</v>
          </cell>
          <cell r="K2224">
            <v>0</v>
          </cell>
          <cell r="L2224" t="str">
            <v>01-Apr-06</v>
          </cell>
          <cell r="M2224" t="str">
            <v>01-Apr-02</v>
          </cell>
          <cell r="N2224">
            <v>4</v>
          </cell>
          <cell r="O2224" t="str">
            <v>4400</v>
          </cell>
          <cell r="P2224" t="str">
            <v>4400</v>
          </cell>
          <cell r="Q2224" t="str">
            <v>13.095</v>
          </cell>
          <cell r="R2224" t="str">
            <v>13.095</v>
          </cell>
          <cell r="S2224" t="str">
            <v/>
          </cell>
        </row>
        <row r="2225">
          <cell r="B2225" t="str">
            <v/>
          </cell>
          <cell r="C2225" t="str">
            <v/>
          </cell>
          <cell r="D2225" t="str">
            <v>Trần Thị Thanh</v>
          </cell>
          <cell r="E2225" t="str">
            <v>Minh</v>
          </cell>
          <cell r="F2225">
            <v>44</v>
          </cell>
          <cell r="G2225" t="str">
            <v>Viện Sinh học Nông nghiệp</v>
          </cell>
          <cell r="H2225" t="str">
            <v>Viện Sinh học Nông nghiệp</v>
          </cell>
          <cell r="I2225" t="str">
            <v/>
          </cell>
          <cell r="J2225">
            <v>2.67</v>
          </cell>
          <cell r="K2225">
            <v>0</v>
          </cell>
          <cell r="L2225" t="str">
            <v>01-Apr-06</v>
          </cell>
          <cell r="M2225" t="str">
            <v>01-Apr-02</v>
          </cell>
          <cell r="N2225">
            <v>4</v>
          </cell>
          <cell r="O2225" t="str">
            <v>4400</v>
          </cell>
          <cell r="P2225" t="str">
            <v>4400</v>
          </cell>
          <cell r="Q2225" t="str">
            <v>13.095</v>
          </cell>
          <cell r="R2225" t="str">
            <v>13.095</v>
          </cell>
          <cell r="S2225" t="str">
            <v/>
          </cell>
        </row>
        <row r="2226">
          <cell r="B2226" t="str">
            <v/>
          </cell>
          <cell r="C2226" t="str">
            <v/>
          </cell>
          <cell r="D2226" t="str">
            <v>Đặng Văn</v>
          </cell>
          <cell r="E2226" t="str">
            <v>Cung</v>
          </cell>
          <cell r="F2226">
            <v>44</v>
          </cell>
          <cell r="G2226" t="str">
            <v>Viện Sinh học Nông nghiệp</v>
          </cell>
          <cell r="H2226" t="str">
            <v>Viện Sinh học Nông nghiệp</v>
          </cell>
          <cell r="I2226" t="str">
            <v/>
          </cell>
          <cell r="J2226">
            <v>2.34</v>
          </cell>
          <cell r="K2226">
            <v>0</v>
          </cell>
          <cell r="L2226" t="str">
            <v>01-Apr-03</v>
          </cell>
          <cell r="M2226" t="str">
            <v>01-Apr-02</v>
          </cell>
          <cell r="N2226">
            <v>4</v>
          </cell>
          <cell r="O2226" t="str">
            <v>4400</v>
          </cell>
          <cell r="P2226" t="str">
            <v>4400</v>
          </cell>
          <cell r="Q2226" t="str">
            <v>13.095</v>
          </cell>
          <cell r="R2226" t="str">
            <v>13.095</v>
          </cell>
          <cell r="S2226" t="str">
            <v/>
          </cell>
        </row>
        <row r="2227">
          <cell r="B2227" t="str">
            <v/>
          </cell>
          <cell r="C2227" t="str">
            <v/>
          </cell>
          <cell r="D2227" t="str">
            <v>Nguyễn Công</v>
          </cell>
          <cell r="E2227" t="str">
            <v>Hoan</v>
          </cell>
          <cell r="F2227">
            <v>44</v>
          </cell>
          <cell r="G2227" t="str">
            <v>Viện Sinh học Nông nghiệp</v>
          </cell>
          <cell r="H2227" t="str">
            <v>Viện Sinh học Nông nghiệp</v>
          </cell>
          <cell r="I2227" t="str">
            <v/>
          </cell>
          <cell r="J2227">
            <v>2.34</v>
          </cell>
          <cell r="K2227">
            <v>0</v>
          </cell>
          <cell r="L2227" t="str">
            <v>01-Apr-03</v>
          </cell>
          <cell r="M2227" t="str">
            <v>01-Apr-02</v>
          </cell>
          <cell r="N2227">
            <v>4</v>
          </cell>
          <cell r="O2227" t="str">
            <v>4400</v>
          </cell>
          <cell r="P2227" t="str">
            <v>4400</v>
          </cell>
          <cell r="Q2227" t="str">
            <v>13.095</v>
          </cell>
          <cell r="R2227" t="str">
            <v>13.095</v>
          </cell>
          <cell r="S2227" t="str">
            <v/>
          </cell>
        </row>
        <row r="2228">
          <cell r="B2228" t="str">
            <v/>
          </cell>
          <cell r="C2228" t="str">
            <v/>
          </cell>
          <cell r="D2228" t="str">
            <v>Trương Tuấn</v>
          </cell>
          <cell r="E2228" t="str">
            <v>Phong</v>
          </cell>
          <cell r="F2228">
            <v>44</v>
          </cell>
          <cell r="G2228" t="str">
            <v>Viện Sinh học Nông nghiệp</v>
          </cell>
          <cell r="H2228" t="str">
            <v>Viện Sinh học Nông nghiệp</v>
          </cell>
          <cell r="I2228" t="str">
            <v/>
          </cell>
          <cell r="J2228">
            <v>2.34</v>
          </cell>
          <cell r="K2228">
            <v>0</v>
          </cell>
          <cell r="L2228" t="str">
            <v>01-Jan-01</v>
          </cell>
          <cell r="M2228" t="str">
            <v>01-Oct-00</v>
          </cell>
          <cell r="N2228">
            <v>4</v>
          </cell>
          <cell r="O2228" t="str">
            <v>4400</v>
          </cell>
          <cell r="P2228" t="str">
            <v>4400</v>
          </cell>
          <cell r="Q2228" t="str">
            <v>13.092</v>
          </cell>
          <cell r="R2228" t="str">
            <v>13.092</v>
          </cell>
          <cell r="S2228" t="str">
            <v/>
          </cell>
        </row>
        <row r="2229">
          <cell r="B2229" t="str">
            <v/>
          </cell>
          <cell r="C2229" t="str">
            <v/>
          </cell>
          <cell r="D2229" t="str">
            <v>Phạm Thị</v>
          </cell>
          <cell r="E2229" t="str">
            <v>Huyền</v>
          </cell>
          <cell r="F2229">
            <v>44</v>
          </cell>
          <cell r="G2229" t="str">
            <v>Viện Sinh học Nông nghiệp</v>
          </cell>
          <cell r="H2229" t="str">
            <v>Viện Sinh học Nông nghiệp</v>
          </cell>
          <cell r="I2229" t="str">
            <v/>
          </cell>
          <cell r="J2229">
            <v>2.34</v>
          </cell>
          <cell r="K2229">
            <v>0</v>
          </cell>
          <cell r="L2229" t="str">
            <v>01-Jan-03</v>
          </cell>
          <cell r="M2229" t="str">
            <v>01-Jan-03</v>
          </cell>
          <cell r="N2229">
            <v>4</v>
          </cell>
          <cell r="O2229" t="str">
            <v>4400</v>
          </cell>
          <cell r="P2229" t="str">
            <v>4400</v>
          </cell>
          <cell r="Q2229" t="str">
            <v>13.095</v>
          </cell>
          <cell r="R2229" t="str">
            <v>13.095</v>
          </cell>
          <cell r="S2229" t="str">
            <v/>
          </cell>
        </row>
        <row r="2230">
          <cell r="B2230" t="str">
            <v/>
          </cell>
          <cell r="C2230" t="str">
            <v/>
          </cell>
          <cell r="D2230" t="str">
            <v>Ngô Trung</v>
          </cell>
          <cell r="E2230" t="str">
            <v>Kiên</v>
          </cell>
          <cell r="F2230">
            <v>44</v>
          </cell>
          <cell r="G2230" t="str">
            <v>Viện Sinh học Nông nghiệp</v>
          </cell>
          <cell r="H2230" t="str">
            <v>Viện Sinh học Nông nghiệp</v>
          </cell>
          <cell r="I2230" t="str">
            <v/>
          </cell>
          <cell r="J2230">
            <v>2.34</v>
          </cell>
          <cell r="K2230">
            <v>0</v>
          </cell>
          <cell r="L2230" t="str">
            <v>01-Jan-03</v>
          </cell>
          <cell r="M2230" t="str">
            <v>01-Jan-03</v>
          </cell>
          <cell r="N2230">
            <v>4</v>
          </cell>
          <cell r="O2230" t="str">
            <v>4400</v>
          </cell>
          <cell r="P2230" t="str">
            <v>4400</v>
          </cell>
          <cell r="Q2230" t="str">
            <v>13.095</v>
          </cell>
          <cell r="R2230" t="str">
            <v>13.095</v>
          </cell>
          <cell r="S2230" t="str">
            <v/>
          </cell>
        </row>
        <row r="2231">
          <cell r="B2231" t="str">
            <v/>
          </cell>
          <cell r="C2231" t="str">
            <v/>
          </cell>
          <cell r="D2231" t="str">
            <v>Nguyễn Thị</v>
          </cell>
          <cell r="E2231" t="str">
            <v>Hương</v>
          </cell>
          <cell r="F2231">
            <v>44</v>
          </cell>
          <cell r="G2231" t="str">
            <v>Viện Sinh học Nông nghiệp</v>
          </cell>
          <cell r="H2231" t="str">
            <v>Viện Sinh học Nông nghiệp</v>
          </cell>
          <cell r="I2231" t="str">
            <v/>
          </cell>
          <cell r="J2231">
            <v>2.67</v>
          </cell>
          <cell r="K2231">
            <v>0</v>
          </cell>
          <cell r="L2231" t="str">
            <v>01-Apr-07</v>
          </cell>
          <cell r="M2231" t="str">
            <v>01-Jan-03</v>
          </cell>
          <cell r="N2231">
            <v>4</v>
          </cell>
          <cell r="O2231" t="str">
            <v>4400</v>
          </cell>
          <cell r="P2231" t="str">
            <v>4400</v>
          </cell>
          <cell r="Q2231" t="str">
            <v>13.095</v>
          </cell>
          <cell r="R2231" t="str">
            <v>13.095</v>
          </cell>
          <cell r="S2231" t="str">
            <v/>
          </cell>
        </row>
        <row r="2232">
          <cell r="B2232" t="str">
            <v/>
          </cell>
          <cell r="C2232" t="str">
            <v/>
          </cell>
          <cell r="D2232" t="str">
            <v>Vũ Viết</v>
          </cell>
          <cell r="E2232" t="str">
            <v>Thiện</v>
          </cell>
          <cell r="F2232">
            <v>44</v>
          </cell>
          <cell r="G2232" t="str">
            <v>Viện Sinh học Nông nghiệp</v>
          </cell>
          <cell r="H2232" t="str">
            <v>Viện Sinh học Nông nghiệp</v>
          </cell>
          <cell r="I2232" t="str">
            <v/>
          </cell>
          <cell r="J2232">
            <v>2.67</v>
          </cell>
          <cell r="K2232">
            <v>0</v>
          </cell>
          <cell r="L2232" t="str">
            <v>01-Jan-08</v>
          </cell>
          <cell r="M2232" t="str">
            <v>01-Jan-04</v>
          </cell>
          <cell r="N2232">
            <v>4</v>
          </cell>
          <cell r="O2232" t="str">
            <v>4400</v>
          </cell>
          <cell r="P2232" t="str">
            <v>4400</v>
          </cell>
          <cell r="Q2232" t="str">
            <v>13.095</v>
          </cell>
          <cell r="R2232" t="str">
            <v>13.095</v>
          </cell>
          <cell r="S2232" t="str">
            <v/>
          </cell>
        </row>
        <row r="2233">
          <cell r="B2233" t="str">
            <v/>
          </cell>
          <cell r="C2233" t="str">
            <v>3120205210458</v>
          </cell>
          <cell r="D2233" t="str">
            <v>Phạm Văn</v>
          </cell>
          <cell r="E2233" t="str">
            <v>Tuân</v>
          </cell>
          <cell r="F2233">
            <v>44</v>
          </cell>
          <cell r="G2233" t="str">
            <v>Viện Sinh học Nông nghiệp</v>
          </cell>
          <cell r="H2233" t="str">
            <v>Viện Sinh học Nông nghiệp</v>
          </cell>
          <cell r="I2233" t="str">
            <v>Thạc sĩ, Nghiên cứu viên</v>
          </cell>
          <cell r="J2233">
            <v>3.99</v>
          </cell>
          <cell r="K2233">
            <v>0</v>
          </cell>
          <cell r="L2233" t="str">
            <v>01-Jan-21</v>
          </cell>
          <cell r="M2233" t="str">
            <v>01-Jan-04</v>
          </cell>
          <cell r="N2233">
            <v>3</v>
          </cell>
          <cell r="O2233" t="str">
            <v>4400</v>
          </cell>
          <cell r="P2233" t="str">
            <v>4400</v>
          </cell>
          <cell r="Q2233" t="str">
            <v>13.092</v>
          </cell>
          <cell r="R2233" t="str">
            <v>13.092</v>
          </cell>
          <cell r="S2233" t="str">
            <v/>
          </cell>
        </row>
        <row r="2234">
          <cell r="B2234" t="str">
            <v/>
          </cell>
          <cell r="C2234" t="str">
            <v/>
          </cell>
          <cell r="D2234" t="str">
            <v>Nguyễn Thị Thu</v>
          </cell>
          <cell r="E2234" t="str">
            <v>Hằng</v>
          </cell>
          <cell r="F2234">
            <v>44</v>
          </cell>
          <cell r="G2234" t="str">
            <v>Viện Sinh học Nông nghiệp</v>
          </cell>
          <cell r="H2234" t="str">
            <v>Viện Sinh học Nông nghiệp</v>
          </cell>
          <cell r="I2234" t="str">
            <v/>
          </cell>
          <cell r="J2234">
            <v>2.34</v>
          </cell>
          <cell r="K2234">
            <v>0</v>
          </cell>
          <cell r="L2234" t="str">
            <v>01-Jan-08</v>
          </cell>
          <cell r="M2234" t="str">
            <v>01-Jan-04</v>
          </cell>
          <cell r="N2234">
            <v>4</v>
          </cell>
          <cell r="O2234" t="str">
            <v>4400</v>
          </cell>
          <cell r="P2234" t="str">
            <v>4400</v>
          </cell>
          <cell r="Q2234" t="str">
            <v>13.095</v>
          </cell>
          <cell r="R2234" t="str">
            <v>13.095</v>
          </cell>
          <cell r="S2234" t="str">
            <v/>
          </cell>
        </row>
        <row r="2235">
          <cell r="B2235" t="str">
            <v/>
          </cell>
          <cell r="C2235" t="str">
            <v/>
          </cell>
          <cell r="D2235" t="str">
            <v>Lại Đức</v>
          </cell>
          <cell r="E2235" t="str">
            <v>Lưu</v>
          </cell>
          <cell r="F2235">
            <v>44</v>
          </cell>
          <cell r="G2235" t="str">
            <v>Viện Sinh học Nông nghiệp</v>
          </cell>
          <cell r="H2235" t="str">
            <v>Viện Sinh học Nông nghiệp</v>
          </cell>
          <cell r="I2235" t="str">
            <v>Thạc sĩ, Nghiên cứu viên</v>
          </cell>
          <cell r="J2235">
            <v>3.33</v>
          </cell>
          <cell r="K2235">
            <v>0</v>
          </cell>
          <cell r="L2235" t="str">
            <v>01-Jan-15</v>
          </cell>
          <cell r="M2235" t="str">
            <v>01-Jan-05</v>
          </cell>
          <cell r="N2235">
            <v>3</v>
          </cell>
          <cell r="O2235" t="str">
            <v>4400</v>
          </cell>
          <cell r="P2235" t="str">
            <v>4400</v>
          </cell>
          <cell r="Q2235" t="str">
            <v>13.092</v>
          </cell>
          <cell r="R2235" t="str">
            <v>13.092</v>
          </cell>
          <cell r="S2235" t="str">
            <v/>
          </cell>
        </row>
        <row r="2236">
          <cell r="B2236" t="str">
            <v/>
          </cell>
          <cell r="C2236" t="str">
            <v/>
          </cell>
          <cell r="D2236" t="str">
            <v>Đỗ Thị Kim</v>
          </cell>
          <cell r="E2236" t="str">
            <v>Anh</v>
          </cell>
          <cell r="F2236">
            <v>44</v>
          </cell>
          <cell r="G2236" t="str">
            <v>Viện Sinh học Nông nghiệp</v>
          </cell>
          <cell r="H2236" t="str">
            <v>Viện Sinh học Nông nghiệp</v>
          </cell>
          <cell r="I2236" t="str">
            <v/>
          </cell>
          <cell r="J2236">
            <v>2.67</v>
          </cell>
          <cell r="K2236">
            <v>0</v>
          </cell>
          <cell r="L2236" t="str">
            <v>01-Oct-05</v>
          </cell>
          <cell r="M2236" t="str">
            <v>01-Jan-05</v>
          </cell>
          <cell r="N2236">
            <v>4</v>
          </cell>
          <cell r="O2236" t="str">
            <v>4400</v>
          </cell>
          <cell r="P2236" t="str">
            <v>4400</v>
          </cell>
          <cell r="Q2236" t="str">
            <v>13.092</v>
          </cell>
          <cell r="R2236" t="str">
            <v>13.092</v>
          </cell>
          <cell r="S2236" t="str">
            <v/>
          </cell>
        </row>
        <row r="2237">
          <cell r="B2237" t="str">
            <v/>
          </cell>
          <cell r="C2237" t="str">
            <v/>
          </cell>
          <cell r="D2237" t="str">
            <v>Hoàng Minh</v>
          </cell>
          <cell r="E2237" t="str">
            <v>Tú</v>
          </cell>
          <cell r="F2237">
            <v>44</v>
          </cell>
          <cell r="G2237" t="str">
            <v>Viện Sinh học Nông nghiệp</v>
          </cell>
          <cell r="H2237" t="str">
            <v>Viện Sinh học Nông nghiệp</v>
          </cell>
          <cell r="I2237" t="str">
            <v/>
          </cell>
          <cell r="J2237">
            <v>2.34</v>
          </cell>
          <cell r="K2237">
            <v>0</v>
          </cell>
          <cell r="L2237" t="str">
            <v>01-Oct-07</v>
          </cell>
          <cell r="M2237" t="str">
            <v>01-Oct-06</v>
          </cell>
          <cell r="N2237">
            <v>3</v>
          </cell>
          <cell r="O2237" t="str">
            <v>4400</v>
          </cell>
          <cell r="P2237" t="str">
            <v>4400</v>
          </cell>
          <cell r="Q2237" t="str">
            <v>13.092</v>
          </cell>
          <cell r="R2237" t="str">
            <v>13.092</v>
          </cell>
          <cell r="S2237" t="str">
            <v/>
          </cell>
        </row>
        <row r="2238">
          <cell r="B2238" t="str">
            <v/>
          </cell>
          <cell r="C2238" t="str">
            <v/>
          </cell>
          <cell r="D2238" t="str">
            <v>Đỗ Sinh</v>
          </cell>
          <cell r="E2238" t="str">
            <v>Liêm</v>
          </cell>
          <cell r="F2238">
            <v>44</v>
          </cell>
          <cell r="G2238" t="str">
            <v>Viện Sinh học Nông nghiệp</v>
          </cell>
          <cell r="H2238" t="str">
            <v>Viện Sinh học Nông nghiệp</v>
          </cell>
          <cell r="I2238" t="str">
            <v>Nghiên cứu viên</v>
          </cell>
          <cell r="J2238">
            <v>3</v>
          </cell>
          <cell r="K2238">
            <v>0</v>
          </cell>
          <cell r="L2238" t="str">
            <v>01-Jan-14</v>
          </cell>
          <cell r="M2238" t="str">
            <v>01-Jan-11</v>
          </cell>
          <cell r="N2238">
            <v>4</v>
          </cell>
          <cell r="O2238" t="str">
            <v>4400</v>
          </cell>
          <cell r="P2238" t="str">
            <v>4400</v>
          </cell>
          <cell r="Q2238" t="str">
            <v>13.092</v>
          </cell>
          <cell r="R2238" t="str">
            <v>13.092</v>
          </cell>
          <cell r="S2238" t="str">
            <v/>
          </cell>
        </row>
        <row r="2239">
          <cell r="B2239" t="str">
            <v/>
          </cell>
          <cell r="C2239" t="str">
            <v>3120205066133</v>
          </cell>
          <cell r="D2239" t="str">
            <v>Vi Quốc</v>
          </cell>
          <cell r="E2239" t="str">
            <v>Hiền</v>
          </cell>
          <cell r="F2239">
            <v>44</v>
          </cell>
          <cell r="G2239" t="str">
            <v>Viện Sinh học Nông nghiệp</v>
          </cell>
          <cell r="H2239" t="str">
            <v>Viện Sinh học Nông nghiệp</v>
          </cell>
          <cell r="I2239" t="str">
            <v>Thạc sĩ, Nghiên cứu viên</v>
          </cell>
          <cell r="J2239">
            <v>3.99</v>
          </cell>
          <cell r="K2239">
            <v>0</v>
          </cell>
          <cell r="L2239" t="str">
            <v>01-Jan-22</v>
          </cell>
          <cell r="M2239" t="str">
            <v>01-Jan-11</v>
          </cell>
          <cell r="N2239">
            <v>3</v>
          </cell>
          <cell r="O2239" t="str">
            <v>4400</v>
          </cell>
          <cell r="P2239" t="str">
            <v>4400</v>
          </cell>
          <cell r="Q2239" t="str">
            <v>13.092</v>
          </cell>
          <cell r="R2239" t="str">
            <v>13.092</v>
          </cell>
          <cell r="S2239" t="str">
            <v/>
          </cell>
        </row>
        <row r="2240">
          <cell r="B2240" t="str">
            <v/>
          </cell>
          <cell r="C2240" t="str">
            <v/>
          </cell>
          <cell r="D2240" t="str">
            <v>Trương Thị Minh</v>
          </cell>
          <cell r="E2240" t="str">
            <v>Tâm</v>
          </cell>
          <cell r="F2240">
            <v>44</v>
          </cell>
          <cell r="G2240" t="str">
            <v>Viện Sinh học Nông nghiệp</v>
          </cell>
          <cell r="H2240" t="str">
            <v>Viện Sinh học Nông nghiệp</v>
          </cell>
          <cell r="I2240" t="str">
            <v/>
          </cell>
          <cell r="J2240">
            <v>1.99</v>
          </cell>
          <cell r="K2240">
            <v>0</v>
          </cell>
          <cell r="L2240" t="str">
            <v>01-Apr-07</v>
          </cell>
          <cell r="M2240" t="str">
            <v>01-Apr-07</v>
          </cell>
          <cell r="N2240">
            <v>4</v>
          </cell>
          <cell r="O2240" t="str">
            <v>4400</v>
          </cell>
          <cell r="P2240" t="str">
            <v>4400</v>
          </cell>
          <cell r="Q2240" t="str">
            <v>13.092</v>
          </cell>
          <cell r="R2240" t="str">
            <v>13.092</v>
          </cell>
          <cell r="S2240" t="str">
            <v/>
          </cell>
        </row>
        <row r="2241">
          <cell r="B2241" t="str">
            <v/>
          </cell>
          <cell r="C2241" t="str">
            <v/>
          </cell>
          <cell r="D2241" t="str">
            <v>Tạ Thị</v>
          </cell>
          <cell r="E2241" t="str">
            <v>Mai</v>
          </cell>
          <cell r="F2241">
            <v>44</v>
          </cell>
          <cell r="G2241" t="str">
            <v>Viện Sinh học Nông nghiệp</v>
          </cell>
          <cell r="H2241" t="str">
            <v>Viện Sinh học Nông nghiệp</v>
          </cell>
          <cell r="I2241" t="str">
            <v/>
          </cell>
          <cell r="J2241">
            <v>2.34</v>
          </cell>
          <cell r="K2241">
            <v>0</v>
          </cell>
          <cell r="L2241" t="str">
            <v>01-Apr-08</v>
          </cell>
          <cell r="M2241" t="str">
            <v>01-Apr-07</v>
          </cell>
          <cell r="N2241">
            <v>4</v>
          </cell>
          <cell r="O2241" t="str">
            <v>4400</v>
          </cell>
          <cell r="P2241" t="str">
            <v>4400</v>
          </cell>
          <cell r="Q2241" t="str">
            <v>13.095</v>
          </cell>
          <cell r="R2241" t="str">
            <v>13.095</v>
          </cell>
          <cell r="S2241" t="str">
            <v/>
          </cell>
        </row>
        <row r="2242">
          <cell r="B2242" t="str">
            <v/>
          </cell>
          <cell r="C2242" t="str">
            <v>3120215044780</v>
          </cell>
          <cell r="D2242" t="str">
            <v>Đỗ Thị Hương</v>
          </cell>
          <cell r="E2242" t="str">
            <v>Loan</v>
          </cell>
          <cell r="F2242">
            <v>44</v>
          </cell>
          <cell r="G2242" t="str">
            <v>Viện Sinh học Nông nghiệp</v>
          </cell>
          <cell r="H2242" t="str">
            <v>Viện Sinh học Nông nghiệp</v>
          </cell>
          <cell r="I2242" t="str">
            <v>Kế toán viên</v>
          </cell>
          <cell r="J2242">
            <v>3.66</v>
          </cell>
          <cell r="K2242">
            <v>0</v>
          </cell>
          <cell r="L2242" t="str">
            <v>01-Oct-21</v>
          </cell>
          <cell r="M2242" t="str">
            <v>01-Apr-08</v>
          </cell>
          <cell r="N2242">
            <v>4</v>
          </cell>
          <cell r="O2242" t="str">
            <v>4400</v>
          </cell>
          <cell r="P2242" t="str">
            <v>4400</v>
          </cell>
          <cell r="Q2242" t="str">
            <v>06.031</v>
          </cell>
          <cell r="R2242" t="str">
            <v>06.031</v>
          </cell>
          <cell r="S2242" t="str">
            <v/>
          </cell>
        </row>
        <row r="2243">
          <cell r="B2243" t="str">
            <v/>
          </cell>
          <cell r="C2243" t="str">
            <v/>
          </cell>
          <cell r="D2243" t="str">
            <v>Lê Hải</v>
          </cell>
          <cell r="E2243" t="str">
            <v>Hà</v>
          </cell>
          <cell r="F2243">
            <v>44</v>
          </cell>
          <cell r="G2243" t="str">
            <v>Viện Sinh học Nông nghiệp</v>
          </cell>
          <cell r="H2243" t="str">
            <v>Viện Sinh học Nông nghiệp</v>
          </cell>
          <cell r="I2243" t="str">
            <v/>
          </cell>
          <cell r="J2243">
            <v>2.34</v>
          </cell>
          <cell r="K2243">
            <v>0</v>
          </cell>
          <cell r="L2243" t="str">
            <v>01-Jan-08</v>
          </cell>
          <cell r="M2243" t="str">
            <v>01-Apr-08</v>
          </cell>
          <cell r="N2243">
            <v>4</v>
          </cell>
          <cell r="O2243" t="str">
            <v>4400</v>
          </cell>
          <cell r="P2243" t="str">
            <v>4400</v>
          </cell>
          <cell r="Q2243" t="str">
            <v>13.092</v>
          </cell>
          <cell r="R2243" t="str">
            <v>13.092</v>
          </cell>
          <cell r="S2243" t="str">
            <v/>
          </cell>
        </row>
        <row r="2244">
          <cell r="B2244" t="str">
            <v>TG382</v>
          </cell>
          <cell r="C2244" t="str">
            <v>2201000042005</v>
          </cell>
          <cell r="D2244" t="str">
            <v>Hoàng Thị</v>
          </cell>
          <cell r="E2244" t="str">
            <v>Giang</v>
          </cell>
          <cell r="F2244">
            <v>44</v>
          </cell>
          <cell r="G2244" t="str">
            <v>Viện Sinh học Nông nghiệp</v>
          </cell>
          <cell r="H2244" t="str">
            <v>Viện Sinh học Nông nghiệp</v>
          </cell>
          <cell r="I2244" t="str">
            <v>Tiến sĩ, Nghiên cứu viên</v>
          </cell>
          <cell r="J2244">
            <v>3</v>
          </cell>
          <cell r="K2244">
            <v>0</v>
          </cell>
          <cell r="L2244" t="str">
            <v>01-Jan-15</v>
          </cell>
          <cell r="M2244" t="str">
            <v>01-Apr-08</v>
          </cell>
          <cell r="N2244">
            <v>2</v>
          </cell>
          <cell r="O2244" t="str">
            <v>4400</v>
          </cell>
          <cell r="P2244" t="str">
            <v>4400</v>
          </cell>
          <cell r="Q2244" t="str">
            <v>13.092</v>
          </cell>
          <cell r="R2244" t="str">
            <v>13.092</v>
          </cell>
          <cell r="S2244" t="str">
            <v>TG382</v>
          </cell>
        </row>
        <row r="2245">
          <cell r="B2245" t="str">
            <v/>
          </cell>
          <cell r="C2245" t="str">
            <v/>
          </cell>
          <cell r="D2245" t="str">
            <v>Đỗ Minh</v>
          </cell>
          <cell r="E2245" t="str">
            <v>Cương</v>
          </cell>
          <cell r="F2245">
            <v>44</v>
          </cell>
          <cell r="G2245" t="str">
            <v>Viện Sinh học Nông nghiệp</v>
          </cell>
          <cell r="H2245" t="str">
            <v>Viện Sinh học Nông nghiệp</v>
          </cell>
          <cell r="I2245" t="str">
            <v/>
          </cell>
          <cell r="J2245">
            <v>2.34</v>
          </cell>
          <cell r="K2245">
            <v>0</v>
          </cell>
          <cell r="L2245" t="str">
            <v>01-Jan-08</v>
          </cell>
          <cell r="M2245" t="str">
            <v>01-Apr-08</v>
          </cell>
          <cell r="N2245">
            <v>4</v>
          </cell>
          <cell r="O2245" t="str">
            <v>4400</v>
          </cell>
          <cell r="P2245" t="str">
            <v>4400</v>
          </cell>
          <cell r="Q2245" t="str">
            <v>13.092</v>
          </cell>
          <cell r="R2245" t="str">
            <v>13.092</v>
          </cell>
          <cell r="S2245" t="str">
            <v/>
          </cell>
        </row>
        <row r="2246">
          <cell r="B2246" t="str">
            <v/>
          </cell>
          <cell r="C2246" t="str">
            <v/>
          </cell>
          <cell r="D2246" t="str">
            <v>Trần Ngọc</v>
          </cell>
          <cell r="E2246" t="str">
            <v>Anh</v>
          </cell>
          <cell r="F2246">
            <v>44</v>
          </cell>
          <cell r="G2246" t="str">
            <v>Viện Sinh học Nông nghiệp</v>
          </cell>
          <cell r="H2246" t="str">
            <v>Viện Sinh học Nông nghiệp</v>
          </cell>
          <cell r="I2246" t="str">
            <v>Thạc sĩ, Nghiên cứu viên</v>
          </cell>
          <cell r="J2246">
            <v>3</v>
          </cell>
          <cell r="K2246">
            <v>0</v>
          </cell>
          <cell r="L2246" t="str">
            <v>01-Jan-15</v>
          </cell>
          <cell r="M2246" t="str">
            <v>01-Jan-09</v>
          </cell>
          <cell r="N2246">
            <v>3</v>
          </cell>
          <cell r="O2246" t="str">
            <v>4400</v>
          </cell>
          <cell r="P2246" t="str">
            <v>4400</v>
          </cell>
          <cell r="Q2246" t="str">
            <v>13.092</v>
          </cell>
          <cell r="R2246" t="str">
            <v>13.092</v>
          </cell>
          <cell r="S2246" t="str">
            <v/>
          </cell>
        </row>
        <row r="2247">
          <cell r="B2247" t="str">
            <v/>
          </cell>
          <cell r="C2247" t="str">
            <v>3120215041724</v>
          </cell>
          <cell r="D2247" t="str">
            <v>Lương Văn</v>
          </cell>
          <cell r="E2247" t="str">
            <v>Hưng</v>
          </cell>
          <cell r="F2247">
            <v>44</v>
          </cell>
          <cell r="G2247" t="str">
            <v>Viện Sinh học Nông nghiệp</v>
          </cell>
          <cell r="H2247" t="str">
            <v>Viện Sinh học Nông nghiệp</v>
          </cell>
          <cell r="I2247" t="str">
            <v>Thạc sĩ, Nghiên cứu viên</v>
          </cell>
          <cell r="J2247">
            <v>3.33</v>
          </cell>
          <cell r="K2247">
            <v>0</v>
          </cell>
          <cell r="L2247" t="str">
            <v>01-Oct-19</v>
          </cell>
          <cell r="M2247" t="str">
            <v>01-Oct-09</v>
          </cell>
          <cell r="N2247">
            <v>3</v>
          </cell>
          <cell r="O2247" t="str">
            <v>4400</v>
          </cell>
          <cell r="P2247" t="str">
            <v>4400</v>
          </cell>
          <cell r="Q2247" t="str">
            <v>13.092</v>
          </cell>
          <cell r="R2247" t="str">
            <v>13.092</v>
          </cell>
          <cell r="S2247" t="str">
            <v/>
          </cell>
        </row>
        <row r="2248">
          <cell r="B2248" t="str">
            <v/>
          </cell>
          <cell r="C2248" t="str">
            <v/>
          </cell>
          <cell r="D2248" t="str">
            <v>Đỗ Thị Thu</v>
          </cell>
          <cell r="E2248" t="str">
            <v>Hà</v>
          </cell>
          <cell r="F2248">
            <v>44</v>
          </cell>
          <cell r="G2248" t="str">
            <v>Viện Sinh học Nông nghiệp</v>
          </cell>
          <cell r="H2248" t="str">
            <v>Viện Sinh học Nông nghiệp</v>
          </cell>
          <cell r="I2248" t="str">
            <v>Nghiên cứu viên</v>
          </cell>
          <cell r="J2248">
            <v>3</v>
          </cell>
          <cell r="K2248">
            <v>0</v>
          </cell>
          <cell r="L2248" t="str">
            <v>01-Oct-16</v>
          </cell>
          <cell r="M2248" t="str">
            <v>01-Oct-09</v>
          </cell>
          <cell r="N2248">
            <v>4</v>
          </cell>
          <cell r="O2248" t="str">
            <v>4400</v>
          </cell>
          <cell r="P2248" t="str">
            <v>4400</v>
          </cell>
          <cell r="Q2248" t="str">
            <v>13.092</v>
          </cell>
          <cell r="R2248" t="str">
            <v>13.092</v>
          </cell>
          <cell r="S2248" t="str">
            <v/>
          </cell>
        </row>
        <row r="2249">
          <cell r="B2249" t="str">
            <v>TG354</v>
          </cell>
          <cell r="C2249" t="str">
            <v>3120205338729</v>
          </cell>
          <cell r="D2249" t="str">
            <v>Hồ Thị Thu</v>
          </cell>
          <cell r="E2249" t="str">
            <v>Thanh</v>
          </cell>
          <cell r="F2249">
            <v>44</v>
          </cell>
          <cell r="G2249" t="str">
            <v>Viện Sinh học Nông nghiệp</v>
          </cell>
          <cell r="H2249" t="str">
            <v>Viện Sinh học Nông nghiệp</v>
          </cell>
          <cell r="I2249" t="str">
            <v>Thạc sĩ, Nghiên cứu viên</v>
          </cell>
          <cell r="J2249">
            <v>3.33</v>
          </cell>
          <cell r="K2249">
            <v>0</v>
          </cell>
          <cell r="L2249" t="str">
            <v>01-Apr-20</v>
          </cell>
          <cell r="M2249" t="str">
            <v>01-Oct-09</v>
          </cell>
          <cell r="N2249">
            <v>3</v>
          </cell>
          <cell r="O2249" t="str">
            <v>4400</v>
          </cell>
          <cell r="P2249" t="str">
            <v>4400</v>
          </cell>
          <cell r="Q2249" t="str">
            <v>13.092</v>
          </cell>
          <cell r="R2249" t="str">
            <v>13.092</v>
          </cell>
          <cell r="S2249" t="str">
            <v>TG354</v>
          </cell>
        </row>
        <row r="2250">
          <cell r="B2250" t="str">
            <v/>
          </cell>
          <cell r="C2250" t="str">
            <v/>
          </cell>
          <cell r="D2250" t="str">
            <v>Trần Thế</v>
          </cell>
          <cell r="E2250" t="str">
            <v>Mai</v>
          </cell>
          <cell r="F2250">
            <v>44</v>
          </cell>
          <cell r="G2250" t="str">
            <v>Viện Sinh học Nông nghiệp</v>
          </cell>
          <cell r="H2250" t="str">
            <v>Viện Sinh học Nông nghiệp</v>
          </cell>
          <cell r="I2250" t="str">
            <v>Thạc sĩ, Kỹ sư</v>
          </cell>
          <cell r="J2250">
            <v>2.34</v>
          </cell>
          <cell r="K2250">
            <v>0</v>
          </cell>
          <cell r="L2250" t="str">
            <v>01-Oct-11</v>
          </cell>
          <cell r="M2250" t="str">
            <v>01-Oct-10</v>
          </cell>
          <cell r="N2250">
            <v>3</v>
          </cell>
          <cell r="O2250" t="str">
            <v>4400</v>
          </cell>
          <cell r="P2250" t="str">
            <v>4400</v>
          </cell>
          <cell r="Q2250" t="str">
            <v>13.095</v>
          </cell>
          <cell r="R2250" t="str">
            <v>13.095</v>
          </cell>
          <cell r="S2250" t="str">
            <v/>
          </cell>
        </row>
        <row r="2251">
          <cell r="B2251" t="str">
            <v/>
          </cell>
          <cell r="C2251" t="str">
            <v/>
          </cell>
          <cell r="D2251" t="str">
            <v>Hoàng Việt</v>
          </cell>
          <cell r="E2251" t="str">
            <v>Dũng</v>
          </cell>
          <cell r="F2251">
            <v>44</v>
          </cell>
          <cell r="G2251" t="str">
            <v>Viện Sinh học Nông nghiệp</v>
          </cell>
          <cell r="H2251" t="str">
            <v>Viện Sinh học Nông nghiệp</v>
          </cell>
          <cell r="I2251" t="str">
            <v/>
          </cell>
          <cell r="J2251">
            <v>1.99</v>
          </cell>
          <cell r="K2251">
            <v>0</v>
          </cell>
          <cell r="L2251" t="str">
            <v>01-Jul-10</v>
          </cell>
          <cell r="M2251" t="str">
            <v>01-Jul-10</v>
          </cell>
          <cell r="N2251">
            <v>4</v>
          </cell>
          <cell r="O2251" t="str">
            <v>4400</v>
          </cell>
          <cell r="P2251" t="str">
            <v>4400</v>
          </cell>
          <cell r="Q2251" t="str">
            <v>13.095</v>
          </cell>
          <cell r="R2251" t="str">
            <v>13.095</v>
          </cell>
          <cell r="S2251" t="str">
            <v/>
          </cell>
        </row>
        <row r="2252">
          <cell r="B2252" t="str">
            <v>TG352</v>
          </cell>
          <cell r="C2252" t="str">
            <v>3120205280634</v>
          </cell>
          <cell r="D2252" t="str">
            <v>Nguyễn Thị</v>
          </cell>
          <cell r="E2252" t="str">
            <v>Thủy</v>
          </cell>
          <cell r="F2252">
            <v>44</v>
          </cell>
          <cell r="G2252" t="str">
            <v>Viện Sinh học Nông nghiệp</v>
          </cell>
          <cell r="H2252" t="str">
            <v>Viện Sinh học Nông nghiệp</v>
          </cell>
          <cell r="I2252" t="str">
            <v>Thạc sĩ, Nghiên cứu viên</v>
          </cell>
          <cell r="J2252">
            <v>3.33</v>
          </cell>
          <cell r="K2252">
            <v>0</v>
          </cell>
          <cell r="L2252" t="str">
            <v>01-Aug-20</v>
          </cell>
          <cell r="M2252" t="str">
            <v>01-Sep-10</v>
          </cell>
          <cell r="N2252">
            <v>3</v>
          </cell>
          <cell r="O2252" t="str">
            <v>4400</v>
          </cell>
          <cell r="P2252" t="str">
            <v>4400</v>
          </cell>
          <cell r="Q2252" t="str">
            <v>13.092</v>
          </cell>
          <cell r="R2252" t="str">
            <v>13.092</v>
          </cell>
          <cell r="S2252" t="str">
            <v>TG352</v>
          </cell>
        </row>
        <row r="2253">
          <cell r="B2253" t="str">
            <v/>
          </cell>
          <cell r="C2253" t="str">
            <v/>
          </cell>
          <cell r="D2253" t="str">
            <v>Nguyễn Văn</v>
          </cell>
          <cell r="E2253" t="str">
            <v>Đức</v>
          </cell>
          <cell r="F2253">
            <v>44</v>
          </cell>
          <cell r="G2253" t="str">
            <v>Viện Sinh học Nông nghiệp</v>
          </cell>
          <cell r="H2253" t="str">
            <v>Viện Sinh học Nông nghiệp</v>
          </cell>
          <cell r="I2253" t="str">
            <v>Kỹ sư</v>
          </cell>
          <cell r="J2253">
            <v>2.67</v>
          </cell>
          <cell r="K2253">
            <v>0</v>
          </cell>
          <cell r="L2253" t="str">
            <v>01-Aug-14</v>
          </cell>
          <cell r="M2253" t="str">
            <v>01-Jul-10</v>
          </cell>
          <cell r="N2253">
            <v>4</v>
          </cell>
          <cell r="O2253" t="str">
            <v>4400</v>
          </cell>
          <cell r="P2253" t="str">
            <v>4400</v>
          </cell>
          <cell r="Q2253" t="str">
            <v>13.095</v>
          </cell>
          <cell r="R2253" t="str">
            <v>13.095</v>
          </cell>
          <cell r="S2253" t="str">
            <v/>
          </cell>
        </row>
        <row r="2254">
          <cell r="B2254" t="str">
            <v/>
          </cell>
          <cell r="C2254" t="str">
            <v/>
          </cell>
          <cell r="D2254" t="str">
            <v>Nguyễn Thị</v>
          </cell>
          <cell r="E2254" t="str">
            <v>Hân</v>
          </cell>
          <cell r="F2254">
            <v>44</v>
          </cell>
          <cell r="G2254" t="str">
            <v>Viện Sinh học Nông nghiệp</v>
          </cell>
          <cell r="H2254" t="str">
            <v>Viện Sinh học Nông nghiệp</v>
          </cell>
          <cell r="I2254" t="str">
            <v>Thạc sĩ, Kỹ sư</v>
          </cell>
          <cell r="J2254">
            <v>2.67</v>
          </cell>
          <cell r="K2254">
            <v>0</v>
          </cell>
          <cell r="L2254" t="str">
            <v>01-Aug-14</v>
          </cell>
          <cell r="M2254" t="str">
            <v>01-Aug-10</v>
          </cell>
          <cell r="N2254">
            <v>3</v>
          </cell>
          <cell r="O2254" t="str">
            <v>4400</v>
          </cell>
          <cell r="P2254" t="str">
            <v>4400</v>
          </cell>
          <cell r="Q2254" t="str">
            <v>13.095</v>
          </cell>
          <cell r="R2254" t="str">
            <v>13.095</v>
          </cell>
          <cell r="S2254" t="str">
            <v/>
          </cell>
        </row>
        <row r="2255">
          <cell r="B2255" t="str">
            <v>TG410</v>
          </cell>
          <cell r="C2255" t="str">
            <v>3120205496693</v>
          </cell>
          <cell r="D2255" t="str">
            <v>Vũ Thị</v>
          </cell>
          <cell r="E2255" t="str">
            <v>Hằng</v>
          </cell>
          <cell r="F2255">
            <v>44</v>
          </cell>
          <cell r="G2255" t="str">
            <v>Viện Sinh học Nông nghiệp</v>
          </cell>
          <cell r="H2255" t="str">
            <v>Viện Sinh học Nông nghiệp</v>
          </cell>
          <cell r="I2255" t="str">
            <v>Thạc sĩ, Nghiên cứu viên</v>
          </cell>
          <cell r="J2255">
            <v>3.33</v>
          </cell>
          <cell r="K2255">
            <v>0</v>
          </cell>
          <cell r="L2255" t="str">
            <v>01-Aug-20</v>
          </cell>
          <cell r="M2255" t="str">
            <v>01-Aug-10</v>
          </cell>
          <cell r="N2255">
            <v>3</v>
          </cell>
          <cell r="O2255" t="str">
            <v>4400</v>
          </cell>
          <cell r="P2255" t="str">
            <v>4400</v>
          </cell>
          <cell r="Q2255" t="str">
            <v>13.092</v>
          </cell>
          <cell r="R2255" t="str">
            <v>13.092</v>
          </cell>
          <cell r="S2255" t="str">
            <v>TG410</v>
          </cell>
        </row>
        <row r="2256">
          <cell r="B2256" t="str">
            <v/>
          </cell>
          <cell r="C2256" t="str">
            <v/>
          </cell>
          <cell r="D2256" t="str">
            <v>Nguyễn Thị Hương</v>
          </cell>
          <cell r="E2256" t="str">
            <v>Giang</v>
          </cell>
          <cell r="F2256">
            <v>44</v>
          </cell>
          <cell r="G2256" t="str">
            <v>Viện Sinh học Nông nghiệp</v>
          </cell>
          <cell r="H2256" t="str">
            <v>Viện Sinh học Nông nghiệp</v>
          </cell>
          <cell r="I2256" t="str">
            <v/>
          </cell>
          <cell r="J2256">
            <v>2.34</v>
          </cell>
          <cell r="K2256">
            <v>0</v>
          </cell>
          <cell r="L2256" t="str">
            <v>01-Aug-11</v>
          </cell>
          <cell r="M2256" t="str">
            <v>01-Sep-10</v>
          </cell>
          <cell r="N2256">
            <v>4</v>
          </cell>
          <cell r="O2256" t="str">
            <v>4400</v>
          </cell>
          <cell r="P2256" t="str">
            <v>4400</v>
          </cell>
          <cell r="Q2256" t="str">
            <v>13.095</v>
          </cell>
          <cell r="R2256" t="str">
            <v>13.095</v>
          </cell>
          <cell r="S2256" t="str">
            <v/>
          </cell>
        </row>
        <row r="2257">
          <cell r="B2257" t="str">
            <v/>
          </cell>
          <cell r="C2257" t="str">
            <v/>
          </cell>
          <cell r="D2257" t="str">
            <v>Lê Trọng</v>
          </cell>
          <cell r="E2257" t="str">
            <v>Dần</v>
          </cell>
          <cell r="F2257">
            <v>44</v>
          </cell>
          <cell r="G2257" t="str">
            <v>Viện Sinh học Nông nghiệp</v>
          </cell>
          <cell r="H2257" t="str">
            <v>Viện Sinh học Nông nghiệp</v>
          </cell>
          <cell r="I2257" t="str">
            <v/>
          </cell>
          <cell r="J2257">
            <v>2.34</v>
          </cell>
          <cell r="K2257">
            <v>0</v>
          </cell>
          <cell r="L2257" t="str">
            <v>01-Aug-11</v>
          </cell>
          <cell r="M2257" t="str">
            <v>01-Jul-10</v>
          </cell>
          <cell r="N2257">
            <v>4</v>
          </cell>
          <cell r="O2257" t="str">
            <v>4400</v>
          </cell>
          <cell r="P2257" t="str">
            <v>4400</v>
          </cell>
          <cell r="Q2257" t="str">
            <v>13.095</v>
          </cell>
          <cell r="R2257" t="str">
            <v>13.095</v>
          </cell>
          <cell r="S2257" t="str">
            <v/>
          </cell>
        </row>
        <row r="2258">
          <cell r="B2258" t="str">
            <v/>
          </cell>
          <cell r="C2258" t="str">
            <v/>
          </cell>
          <cell r="D2258" t="str">
            <v>Lê Minh</v>
          </cell>
          <cell r="E2258" t="str">
            <v>Phương</v>
          </cell>
          <cell r="F2258">
            <v>44</v>
          </cell>
          <cell r="G2258" t="str">
            <v>Viện Sinh học Nông nghiệp</v>
          </cell>
          <cell r="H2258" t="str">
            <v>Viện Sinh học Nông nghiệp</v>
          </cell>
          <cell r="I2258" t="str">
            <v/>
          </cell>
          <cell r="J2258">
            <v>1.99</v>
          </cell>
          <cell r="K2258">
            <v>0</v>
          </cell>
          <cell r="L2258" t="str">
            <v>01-May-11</v>
          </cell>
          <cell r="M2258" t="str">
            <v>01-Jan-08</v>
          </cell>
          <cell r="N2258">
            <v>4</v>
          </cell>
          <cell r="O2258" t="str">
            <v>4400</v>
          </cell>
          <cell r="P2258" t="str">
            <v>4400</v>
          </cell>
          <cell r="Q2258" t="str">
            <v>13.095</v>
          </cell>
          <cell r="R2258" t="str">
            <v>13.095</v>
          </cell>
          <cell r="S2258" t="str">
            <v/>
          </cell>
        </row>
        <row r="2259">
          <cell r="B2259" t="str">
            <v/>
          </cell>
          <cell r="C2259" t="str">
            <v>3120205763980</v>
          </cell>
          <cell r="D2259" t="str">
            <v>Phạm Thị</v>
          </cell>
          <cell r="E2259" t="str">
            <v>Hải</v>
          </cell>
          <cell r="F2259">
            <v>44</v>
          </cell>
          <cell r="G2259" t="str">
            <v>Viện Sinh học Nông nghiệp</v>
          </cell>
          <cell r="H2259" t="str">
            <v>Viện Sinh học Nông nghiệp</v>
          </cell>
          <cell r="I2259" t="str">
            <v>Thạc sĩ, Nghiên cứu viên</v>
          </cell>
          <cell r="J2259">
            <v>3.33</v>
          </cell>
          <cell r="K2259">
            <v>0</v>
          </cell>
          <cell r="L2259" t="str">
            <v>01-Jan-22</v>
          </cell>
          <cell r="M2259" t="str">
            <v>01-Jan-12</v>
          </cell>
          <cell r="N2259">
            <v>3</v>
          </cell>
          <cell r="O2259" t="str">
            <v>4400</v>
          </cell>
          <cell r="P2259" t="str">
            <v>4400</v>
          </cell>
          <cell r="Q2259" t="str">
            <v>13.092</v>
          </cell>
          <cell r="R2259" t="str">
            <v>13.092</v>
          </cell>
          <cell r="S2259" t="str">
            <v/>
          </cell>
        </row>
        <row r="2260">
          <cell r="B2260" t="str">
            <v/>
          </cell>
          <cell r="C2260" t="str">
            <v>3120205834278</v>
          </cell>
          <cell r="D2260" t="str">
            <v>Vũ Tiến</v>
          </cell>
          <cell r="E2260" t="str">
            <v>Dũng</v>
          </cell>
          <cell r="F2260">
            <v>44</v>
          </cell>
          <cell r="G2260" t="str">
            <v>Viện Sinh học Nông nghiệp</v>
          </cell>
          <cell r="H2260" t="str">
            <v>Viện Sinh học Nông nghiệp</v>
          </cell>
          <cell r="I2260" t="str">
            <v>Thạc sĩ, Nghiên cứu viên</v>
          </cell>
          <cell r="J2260">
            <v>3</v>
          </cell>
          <cell r="K2260">
            <v>0</v>
          </cell>
          <cell r="L2260" t="str">
            <v>01-Jul-20</v>
          </cell>
          <cell r="M2260" t="str">
            <v>01-Jul-14</v>
          </cell>
          <cell r="N2260">
            <v>3</v>
          </cell>
          <cell r="O2260" t="str">
            <v>4400</v>
          </cell>
          <cell r="P2260" t="str">
            <v>4400</v>
          </cell>
          <cell r="Q2260" t="str">
            <v>13.092</v>
          </cell>
          <cell r="R2260" t="str">
            <v>13.092</v>
          </cell>
          <cell r="S2260" t="str">
            <v/>
          </cell>
        </row>
        <row r="2261">
          <cell r="B2261" t="str">
            <v/>
          </cell>
          <cell r="C2261" t="str">
            <v/>
          </cell>
          <cell r="D2261" t="str">
            <v>Nguyễn Trọng</v>
          </cell>
          <cell r="E2261" t="str">
            <v>Thái</v>
          </cell>
          <cell r="F2261">
            <v>44</v>
          </cell>
          <cell r="G2261" t="str">
            <v>Viện Sinh học Nông nghiệp</v>
          </cell>
          <cell r="H2261" t="str">
            <v>Viện Sinh học Nông nghiệp</v>
          </cell>
          <cell r="I2261" t="str">
            <v>Nghiên cứu viên</v>
          </cell>
          <cell r="J2261">
            <v>1.9890000000000001</v>
          </cell>
          <cell r="K2261">
            <v>0</v>
          </cell>
          <cell r="L2261" t="str">
            <v>01-Jan-18</v>
          </cell>
          <cell r="M2261" t="str">
            <v>01-Jan-18</v>
          </cell>
          <cell r="N2261">
            <v>4</v>
          </cell>
          <cell r="O2261" t="str">
            <v>4400</v>
          </cell>
          <cell r="P2261" t="str">
            <v>4400</v>
          </cell>
          <cell r="Q2261" t="str">
            <v>13.092</v>
          </cell>
          <cell r="R2261" t="str">
            <v>13.092</v>
          </cell>
          <cell r="S2261" t="str">
            <v/>
          </cell>
        </row>
        <row r="2262">
          <cell r="B2262" t="str">
            <v/>
          </cell>
          <cell r="C2262" t="str">
            <v/>
          </cell>
          <cell r="D2262" t="str">
            <v>Lê Đức</v>
          </cell>
          <cell r="E2262" t="str">
            <v>Danh</v>
          </cell>
          <cell r="F2262">
            <v>44</v>
          </cell>
          <cell r="G2262" t="str">
            <v>Viện Sinh học Nông nghiệp</v>
          </cell>
          <cell r="H2262" t="str">
            <v>Viện Sinh học Nông nghiệp</v>
          </cell>
          <cell r="I2262" t="str">
            <v>Nghiên cứu viên</v>
          </cell>
          <cell r="J2262">
            <v>2.34</v>
          </cell>
          <cell r="K2262">
            <v>0</v>
          </cell>
          <cell r="L2262" t="str">
            <v>01-Jan-19</v>
          </cell>
          <cell r="M2262" t="str">
            <v>01-Jan-19</v>
          </cell>
          <cell r="N2262">
            <v>4</v>
          </cell>
          <cell r="O2262" t="str">
            <v>4400</v>
          </cell>
          <cell r="P2262" t="str">
            <v>4400</v>
          </cell>
          <cell r="Q2262" t="str">
            <v>13.092</v>
          </cell>
          <cell r="R2262" t="str">
            <v>13.092</v>
          </cell>
          <cell r="S2262" t="str">
            <v/>
          </cell>
        </row>
        <row r="2263">
          <cell r="B2263" t="str">
            <v/>
          </cell>
          <cell r="C2263" t="str">
            <v>3120205969833</v>
          </cell>
          <cell r="D2263" t="str">
            <v>Nguyễn Mạnh</v>
          </cell>
          <cell r="E2263" t="str">
            <v>Tiến</v>
          </cell>
          <cell r="F2263">
            <v>44</v>
          </cell>
          <cell r="G2263" t="str">
            <v>Viện Sinh học Nông nghiệp</v>
          </cell>
          <cell r="H2263" t="str">
            <v>Viện Sinh học Nông nghiệp</v>
          </cell>
          <cell r="I2263" t="str">
            <v>Nghiên cứu viên</v>
          </cell>
          <cell r="J2263">
            <v>2.67</v>
          </cell>
          <cell r="K2263">
            <v>0</v>
          </cell>
          <cell r="L2263" t="str">
            <v>01-Jan-22</v>
          </cell>
          <cell r="M2263" t="str">
            <v>01-Jan-19</v>
          </cell>
          <cell r="N2263">
            <v>4</v>
          </cell>
          <cell r="O2263" t="str">
            <v>4400</v>
          </cell>
          <cell r="P2263" t="str">
            <v>4400</v>
          </cell>
          <cell r="Q2263" t="str">
            <v>13.092</v>
          </cell>
          <cell r="R2263" t="str">
            <v>13.092</v>
          </cell>
          <cell r="S2263" t="str">
            <v/>
          </cell>
        </row>
        <row r="2264">
          <cell r="B2264" t="str">
            <v/>
          </cell>
          <cell r="C2264" t="str">
            <v/>
          </cell>
          <cell r="D2264" t="str">
            <v>Phan Trọng</v>
          </cell>
          <cell r="E2264" t="str">
            <v>Oanh</v>
          </cell>
          <cell r="F2264">
            <v>44</v>
          </cell>
          <cell r="G2264" t="str">
            <v>Viện Sinh học Nông nghiệp</v>
          </cell>
          <cell r="H2264" t="str">
            <v>Viện Sinh học Nông nghiệp</v>
          </cell>
          <cell r="I2264" t="str">
            <v>Nghiên cứu viên</v>
          </cell>
          <cell r="J2264">
            <v>1.9890000000000001</v>
          </cell>
          <cell r="K2264">
            <v>0</v>
          </cell>
          <cell r="L2264" t="str">
            <v>01-Nov-18</v>
          </cell>
          <cell r="M2264" t="str">
            <v>01-Nov-18</v>
          </cell>
          <cell r="N2264">
            <v>4</v>
          </cell>
          <cell r="O2264" t="str">
            <v>4400</v>
          </cell>
          <cell r="P2264" t="str">
            <v>4400</v>
          </cell>
          <cell r="Q2264" t="str">
            <v>13.092</v>
          </cell>
          <cell r="R2264" t="str">
            <v>13.092</v>
          </cell>
          <cell r="S2264" t="str">
            <v/>
          </cell>
        </row>
        <row r="2265">
          <cell r="B2265" t="str">
            <v/>
          </cell>
          <cell r="C2265" t="str">
            <v>3120205886294</v>
          </cell>
          <cell r="D2265" t="str">
            <v>Nguyễn Thị</v>
          </cell>
          <cell r="E2265" t="str">
            <v>Sen</v>
          </cell>
          <cell r="F2265">
            <v>44</v>
          </cell>
          <cell r="G2265" t="str">
            <v>Viện Sinh học Nông nghiệp</v>
          </cell>
          <cell r="H2265" t="str">
            <v>Viện Sinh học Nông nghiệp</v>
          </cell>
          <cell r="I2265" t="str">
            <v>Nghiên cứu viên</v>
          </cell>
          <cell r="J2265">
            <v>2.34</v>
          </cell>
          <cell r="K2265">
            <v>0</v>
          </cell>
          <cell r="L2265" t="str">
            <v>01-Nov-19</v>
          </cell>
          <cell r="M2265" t="str">
            <v>01-Nov-19</v>
          </cell>
          <cell r="N2265">
            <v>4</v>
          </cell>
          <cell r="O2265" t="str">
            <v>4400</v>
          </cell>
          <cell r="P2265" t="str">
            <v>4400</v>
          </cell>
          <cell r="Q2265" t="str">
            <v>13.092</v>
          </cell>
          <cell r="R2265" t="str">
            <v>V.05.01.03</v>
          </cell>
          <cell r="S2265" t="str">
            <v/>
          </cell>
        </row>
        <row r="2266">
          <cell r="B2266" t="str">
            <v/>
          </cell>
          <cell r="C2266" t="str">
            <v>3120205969719</v>
          </cell>
          <cell r="D2266" t="str">
            <v>Đỗ Thị</v>
          </cell>
          <cell r="E2266" t="str">
            <v>Mai</v>
          </cell>
          <cell r="F2266">
            <v>44</v>
          </cell>
          <cell r="G2266" t="str">
            <v>Viện Sinh học Nông nghiệp</v>
          </cell>
          <cell r="H2266" t="str">
            <v>Viện Sinh học Nông nghiệp</v>
          </cell>
          <cell r="I2266" t="str">
            <v>Nghiên cứu viên</v>
          </cell>
          <cell r="J2266">
            <v>2.34</v>
          </cell>
          <cell r="K2266">
            <v>0</v>
          </cell>
          <cell r="L2266" t="str">
            <v>01-Nov-19</v>
          </cell>
          <cell r="M2266" t="str">
            <v>01-Nov-19</v>
          </cell>
          <cell r="N2266">
            <v>4</v>
          </cell>
          <cell r="O2266" t="str">
            <v>4400</v>
          </cell>
          <cell r="P2266" t="str">
            <v>4400</v>
          </cell>
          <cell r="Q2266" t="str">
            <v>13.092</v>
          </cell>
          <cell r="R2266" t="str">
            <v>V.05.01.03</v>
          </cell>
          <cell r="S2266" t="str">
            <v/>
          </cell>
        </row>
        <row r="2267">
          <cell r="B2267" t="str">
            <v/>
          </cell>
          <cell r="C2267" t="str">
            <v>3120215057429</v>
          </cell>
          <cell r="D2267" t="str">
            <v>Nguyễn Phi</v>
          </cell>
          <cell r="E2267" t="str">
            <v>Long</v>
          </cell>
          <cell r="F2267">
            <v>44</v>
          </cell>
          <cell r="G2267" t="str">
            <v>Viện Sinh học Nông nghiệp</v>
          </cell>
          <cell r="H2267" t="str">
            <v>Viện Sinh học Nông nghiệp</v>
          </cell>
          <cell r="I2267" t="str">
            <v>Nghiên cứu viên</v>
          </cell>
          <cell r="J2267">
            <v>2.34</v>
          </cell>
          <cell r="K2267">
            <v>0</v>
          </cell>
          <cell r="L2267" t="str">
            <v>01-Apr-20</v>
          </cell>
          <cell r="M2267" t="str">
            <v>01-Apr-20</v>
          </cell>
          <cell r="N2267">
            <v>4</v>
          </cell>
          <cell r="O2267" t="str">
            <v>4400</v>
          </cell>
          <cell r="P2267" t="str">
            <v>4400</v>
          </cell>
          <cell r="Q2267" t="str">
            <v>13.092</v>
          </cell>
          <cell r="R2267" t="str">
            <v>V.05.01.03</v>
          </cell>
          <cell r="S2267" t="str">
            <v/>
          </cell>
        </row>
        <row r="2268">
          <cell r="B2268" t="str">
            <v/>
          </cell>
          <cell r="C2268" t="str">
            <v/>
          </cell>
          <cell r="D2268" t="str">
            <v>Doãn Văn</v>
          </cell>
          <cell r="E2268" t="str">
            <v>Huy</v>
          </cell>
          <cell r="F2268">
            <v>44</v>
          </cell>
          <cell r="G2268" t="str">
            <v>Viện Sinh học Nông nghiệp</v>
          </cell>
          <cell r="H2268" t="str">
            <v>Viện Sinh học Nông nghiệp</v>
          </cell>
          <cell r="I2268" t="str">
            <v>Nghiên cứu viên</v>
          </cell>
          <cell r="J2268">
            <v>1.9890000000000001</v>
          </cell>
          <cell r="K2268">
            <v>0</v>
          </cell>
          <cell r="L2268" t="str">
            <v>01-Nov-19</v>
          </cell>
          <cell r="M2268" t="str">
            <v>01-Nov-19</v>
          </cell>
          <cell r="N2268">
            <v>4</v>
          </cell>
          <cell r="O2268" t="str">
            <v>4400</v>
          </cell>
          <cell r="P2268" t="str">
            <v>4400</v>
          </cell>
          <cell r="Q2268" t="str">
            <v>13.092</v>
          </cell>
          <cell r="R2268" t="str">
            <v>V.05.01.03</v>
          </cell>
          <cell r="S2268" t="str">
            <v/>
          </cell>
        </row>
        <row r="2269">
          <cell r="B2269" t="str">
            <v/>
          </cell>
          <cell r="C2269" t="str">
            <v>3120205098551</v>
          </cell>
          <cell r="D2269" t="str">
            <v>Nguyễn Việt</v>
          </cell>
          <cell r="E2269" t="str">
            <v>Hùng</v>
          </cell>
          <cell r="F2269">
            <v>44</v>
          </cell>
          <cell r="G2269" t="str">
            <v>Viện Sinh học Nông nghiệp</v>
          </cell>
          <cell r="H2269" t="str">
            <v>Viện Sinh học Nông nghiệp</v>
          </cell>
          <cell r="I2269" t="str">
            <v>Nghiên cứu viên</v>
          </cell>
          <cell r="J2269">
            <v>2.34</v>
          </cell>
          <cell r="K2269">
            <v>0</v>
          </cell>
          <cell r="L2269" t="str">
            <v>01-Sep-21</v>
          </cell>
          <cell r="M2269" t="str">
            <v>01-Sep-21</v>
          </cell>
          <cell r="N2269">
            <v>4</v>
          </cell>
          <cell r="O2269" t="str">
            <v>4400</v>
          </cell>
          <cell r="P2269" t="str">
            <v>4400</v>
          </cell>
          <cell r="Q2269" t="str">
            <v>13.092</v>
          </cell>
          <cell r="R2269" t="str">
            <v>V.05.01.03</v>
          </cell>
          <cell r="S2269" t="str">
            <v/>
          </cell>
        </row>
        <row r="2270">
          <cell r="B2270" t="str">
            <v/>
          </cell>
          <cell r="C2270" t="str">
            <v>0011001101405</v>
          </cell>
          <cell r="D2270" t="str">
            <v>Đặng Kim</v>
          </cell>
          <cell r="E2270" t="str">
            <v>Sơn</v>
          </cell>
          <cell r="F2270">
            <v>45</v>
          </cell>
          <cell r="G2270" t="str">
            <v>Viện Nghiên cứu Thị trường và Thể chế nông nghiệp</v>
          </cell>
          <cell r="H2270" t="str">
            <v>Viện Nghiên cứu Thị trường và Thể chế nông nghiệp</v>
          </cell>
          <cell r="I2270" t="str">
            <v>Tiến sĩ, Nghiên cứu viên</v>
          </cell>
          <cell r="J2270">
            <v>0</v>
          </cell>
          <cell r="K2270">
            <v>0</v>
          </cell>
          <cell r="L2270" t="str">
            <v>05-Oct-18</v>
          </cell>
          <cell r="M2270" t="str">
            <v>05-Oct-18</v>
          </cell>
          <cell r="N2270">
            <v>2</v>
          </cell>
          <cell r="O2270" t="str">
            <v>4500</v>
          </cell>
          <cell r="P2270" t="str">
            <v>4500</v>
          </cell>
          <cell r="Q2270" t="str">
            <v>13.092</v>
          </cell>
          <cell r="R2270" t="str">
            <v>V.05.01.03</v>
          </cell>
          <cell r="S2270" t="str">
            <v/>
          </cell>
        </row>
        <row r="2271">
          <cell r="B2271" t="str">
            <v/>
          </cell>
          <cell r="C2271" t="str">
            <v/>
          </cell>
          <cell r="D2271" t="str">
            <v>Đặng Kim</v>
          </cell>
          <cell r="E2271" t="str">
            <v>Khôi</v>
          </cell>
          <cell r="F2271">
            <v>45</v>
          </cell>
          <cell r="G2271" t="str">
            <v>Viện Nghiên cứu Thị trường và Thể chế nông nghiệp</v>
          </cell>
          <cell r="H2271" t="str">
            <v>Viện Nghiên cứu Thị trường và Thể chế nông nghiệp</v>
          </cell>
          <cell r="I2271" t="str">
            <v>Tiến sĩ, Nghiên cứu viên, Phó Giám đốc Viện</v>
          </cell>
          <cell r="J2271">
            <v>3.33</v>
          </cell>
          <cell r="K2271">
            <v>0</v>
          </cell>
          <cell r="L2271" t="str">
            <v>01-Jul-18</v>
          </cell>
          <cell r="M2271" t="str">
            <v>01-Dec-14</v>
          </cell>
          <cell r="N2271">
            <v>2</v>
          </cell>
          <cell r="O2271" t="str">
            <v>4500</v>
          </cell>
          <cell r="P2271" t="str">
            <v>4500</v>
          </cell>
          <cell r="Q2271" t="str">
            <v>13.092</v>
          </cell>
          <cell r="R2271" t="str">
            <v>V.05.01.03</v>
          </cell>
          <cell r="S2271" t="str">
            <v/>
          </cell>
        </row>
        <row r="2272">
          <cell r="B2272" t="str">
            <v/>
          </cell>
          <cell r="C2272" t="str">
            <v/>
          </cell>
          <cell r="D2272" t="str">
            <v>Nguyễn Thị Thu</v>
          </cell>
          <cell r="E2272" t="str">
            <v>Trang</v>
          </cell>
          <cell r="F2272">
            <v>45</v>
          </cell>
          <cell r="G2272" t="str">
            <v>Viện Nghiên cứu Thị trường và Thể chế nông nghiệp</v>
          </cell>
          <cell r="H2272" t="str">
            <v>Viện Nghiên cứu Thị trường và Thể chế nông nghiệp</v>
          </cell>
          <cell r="I2272" t="str">
            <v>Nghiên cứu viên</v>
          </cell>
          <cell r="J2272">
            <v>1.9890000000000001</v>
          </cell>
          <cell r="K2272">
            <v>0</v>
          </cell>
          <cell r="L2272" t="str">
            <v>01-Jan-19</v>
          </cell>
          <cell r="M2272" t="str">
            <v>01-Jan-19</v>
          </cell>
          <cell r="N2272">
            <v>4</v>
          </cell>
          <cell r="O2272" t="str">
            <v>4500</v>
          </cell>
          <cell r="P2272" t="str">
            <v>4500</v>
          </cell>
          <cell r="Q2272" t="str">
            <v>13.092</v>
          </cell>
          <cell r="R2272" t="str">
            <v>V.05.01.03</v>
          </cell>
          <cell r="S2272" t="str">
            <v/>
          </cell>
        </row>
        <row r="2273">
          <cell r="B2273" t="str">
            <v/>
          </cell>
          <cell r="C2273" t="str">
            <v/>
          </cell>
          <cell r="D2273" t="str">
            <v>Phạm Minh</v>
          </cell>
          <cell r="E2273" t="str">
            <v>Trí</v>
          </cell>
          <cell r="F2273">
            <v>45</v>
          </cell>
          <cell r="G2273" t="str">
            <v>Viện Nghiên cứu Thị trường và Thể chế nông nghiệp</v>
          </cell>
          <cell r="H2273" t="str">
            <v>Viện Nghiên cứu Thị trường và Thể chế nông nghiệp</v>
          </cell>
          <cell r="I2273" t="str">
            <v>Nghiên cứu viên</v>
          </cell>
          <cell r="J2273">
            <v>0</v>
          </cell>
          <cell r="K2273">
            <v>0</v>
          </cell>
          <cell r="L2273" t="str">
            <v>01-Jan-19</v>
          </cell>
          <cell r="M2273" t="str">
            <v>01-Jan-19</v>
          </cell>
          <cell r="N2273">
            <v>4</v>
          </cell>
          <cell r="O2273" t="str">
            <v>4500</v>
          </cell>
          <cell r="P2273" t="str">
            <v>4500</v>
          </cell>
          <cell r="Q2273" t="str">
            <v>13.092</v>
          </cell>
          <cell r="R2273" t="str">
            <v>V.05.01.03</v>
          </cell>
          <cell r="S2273" t="str">
            <v/>
          </cell>
        </row>
        <row r="2274">
          <cell r="B2274" t="str">
            <v/>
          </cell>
          <cell r="C2274" t="str">
            <v>0491001510700</v>
          </cell>
          <cell r="D2274" t="str">
            <v>Phạm Thị Hồng</v>
          </cell>
          <cell r="E2274" t="str">
            <v>Vân</v>
          </cell>
          <cell r="F2274">
            <v>45</v>
          </cell>
          <cell r="G2274" t="str">
            <v>Viện Nghiên cứu Thị trường và Thể chế nông nghiệp</v>
          </cell>
          <cell r="H2274" t="str">
            <v>Viện Nghiên cứu Thị trường và Thể chế nông nghiệp</v>
          </cell>
          <cell r="I2274" t="str">
            <v>Thạc sĩ, Nghiên cứu viên</v>
          </cell>
          <cell r="J2274">
            <v>0</v>
          </cell>
          <cell r="K2274">
            <v>0</v>
          </cell>
          <cell r="L2274" t="str">
            <v>01-Jan-19</v>
          </cell>
          <cell r="M2274" t="str">
            <v>01-Jan-19</v>
          </cell>
          <cell r="N2274">
            <v>3</v>
          </cell>
          <cell r="O2274" t="str">
            <v>4500</v>
          </cell>
          <cell r="P2274" t="str">
            <v>4500</v>
          </cell>
          <cell r="Q2274" t="str">
            <v>13.092</v>
          </cell>
          <cell r="R2274" t="str">
            <v>V.05.01.03</v>
          </cell>
          <cell r="S2274" t="str">
            <v/>
          </cell>
        </row>
        <row r="2275">
          <cell r="B2275" t="str">
            <v/>
          </cell>
          <cell r="C2275" t="str">
            <v>0011004051033</v>
          </cell>
          <cell r="D2275" t="str">
            <v>Bùi Tuấn</v>
          </cell>
          <cell r="E2275" t="str">
            <v>Anh</v>
          </cell>
          <cell r="F2275">
            <v>45</v>
          </cell>
          <cell r="G2275" t="str">
            <v>Viện Nghiên cứu Thị trường và Thể chế nông nghiệp</v>
          </cell>
          <cell r="H2275" t="str">
            <v>Viện Nghiên cứu Thị trường và Thể chế nông nghiệp</v>
          </cell>
          <cell r="I2275" t="str">
            <v>Nghiên cứu viên</v>
          </cell>
          <cell r="J2275">
            <v>3.33</v>
          </cell>
          <cell r="K2275">
            <v>0</v>
          </cell>
          <cell r="L2275" t="str">
            <v>01-Jun-22</v>
          </cell>
          <cell r="M2275" t="str">
            <v>01-May-19</v>
          </cell>
          <cell r="N2275">
            <v>4</v>
          </cell>
          <cell r="O2275" t="str">
            <v>4500</v>
          </cell>
          <cell r="P2275" t="str">
            <v>4500</v>
          </cell>
          <cell r="Q2275" t="str">
            <v>13.092</v>
          </cell>
          <cell r="R2275" t="str">
            <v>V.05.01.03</v>
          </cell>
          <cell r="S2275" t="str">
            <v/>
          </cell>
        </row>
        <row r="2276">
          <cell r="B2276" t="str">
            <v/>
          </cell>
          <cell r="C2276" t="str">
            <v>0611001623998</v>
          </cell>
          <cell r="D2276" t="str">
            <v>Ngô Sỹ</v>
          </cell>
          <cell r="E2276" t="str">
            <v>Đạt</v>
          </cell>
          <cell r="F2276">
            <v>45</v>
          </cell>
          <cell r="G2276" t="str">
            <v>Viện Nghiên cứu Thị trường và Thể chế nông nghiệp</v>
          </cell>
          <cell r="H2276" t="str">
            <v>Viện Nghiên cứu Thị trường và Thể chế nông nghiệp</v>
          </cell>
          <cell r="I2276" t="str">
            <v>Thạc sĩ, Nghiên cứu viên, Phó Giám đốc phụ trách Viện</v>
          </cell>
          <cell r="J2276">
            <v>3.66</v>
          </cell>
          <cell r="K2276">
            <v>0</v>
          </cell>
          <cell r="L2276" t="str">
            <v>01-Jun-22</v>
          </cell>
          <cell r="M2276" t="str">
            <v>01-May-19</v>
          </cell>
          <cell r="N2276">
            <v>3</v>
          </cell>
          <cell r="O2276" t="str">
            <v>4500</v>
          </cell>
          <cell r="P2276" t="str">
            <v>4500</v>
          </cell>
          <cell r="Q2276" t="str">
            <v>13.092</v>
          </cell>
          <cell r="R2276" t="str">
            <v>V.05.01.03</v>
          </cell>
          <cell r="S2276" t="str">
            <v/>
          </cell>
        </row>
        <row r="2277">
          <cell r="B2277" t="str">
            <v/>
          </cell>
          <cell r="C2277" t="str">
            <v>0491000173036</v>
          </cell>
          <cell r="D2277" t="str">
            <v>Đặng Thị</v>
          </cell>
          <cell r="E2277" t="str">
            <v>Hoan</v>
          </cell>
          <cell r="F2277">
            <v>45</v>
          </cell>
          <cell r="G2277" t="str">
            <v>Viện Nghiên cứu Thị trường và Thể chế nông nghiệp</v>
          </cell>
          <cell r="H2277" t="str">
            <v>Viện Nghiên cứu Thị trường và Thể chế nông nghiệp</v>
          </cell>
          <cell r="I2277" t="str">
            <v>Kế toán viên</v>
          </cell>
          <cell r="J2277">
            <v>3</v>
          </cell>
          <cell r="K2277">
            <v>0</v>
          </cell>
          <cell r="L2277" t="str">
            <v>01-Aug-19</v>
          </cell>
          <cell r="M2277" t="str">
            <v>01-Aug-19</v>
          </cell>
          <cell r="N2277">
            <v>4</v>
          </cell>
          <cell r="O2277" t="str">
            <v>4500</v>
          </cell>
          <cell r="P2277" t="str">
            <v>4500</v>
          </cell>
          <cell r="Q2277" t="str">
            <v>06.031</v>
          </cell>
          <cell r="R2277" t="str">
            <v>06.031</v>
          </cell>
          <cell r="S2277" t="str">
            <v/>
          </cell>
        </row>
        <row r="2278">
          <cell r="B2278" t="str">
            <v/>
          </cell>
          <cell r="C2278" t="str">
            <v>0011001711492</v>
          </cell>
          <cell r="D2278" t="str">
            <v>Đỗ Huy</v>
          </cell>
          <cell r="E2278" t="str">
            <v>Thiệp</v>
          </cell>
          <cell r="F2278">
            <v>45</v>
          </cell>
          <cell r="G2278" t="str">
            <v>Viện Nghiên cứu Thị trường và Thể chế nông nghiệp</v>
          </cell>
          <cell r="H2278" t="str">
            <v>Viện Nghiên cứu Thị trường và Thể chế nông nghiệp</v>
          </cell>
          <cell r="I2278" t="str">
            <v>Thạc sĩ, Nghiên cứu viên</v>
          </cell>
          <cell r="J2278">
            <v>3</v>
          </cell>
          <cell r="K2278">
            <v>0</v>
          </cell>
          <cell r="L2278" t="str">
            <v>01-Feb-20</v>
          </cell>
          <cell r="M2278" t="str">
            <v>01-Feb-20</v>
          </cell>
          <cell r="N2278">
            <v>3</v>
          </cell>
          <cell r="O2278" t="str">
            <v>4500</v>
          </cell>
          <cell r="P2278" t="str">
            <v>4500</v>
          </cell>
          <cell r="Q2278" t="str">
            <v>13.092</v>
          </cell>
          <cell r="R2278" t="str">
            <v>V.05.01.03</v>
          </cell>
          <cell r="S2278" t="str">
            <v/>
          </cell>
        </row>
        <row r="2279">
          <cell r="B2279" t="str">
            <v/>
          </cell>
          <cell r="C2279" t="str">
            <v>0011004267534</v>
          </cell>
          <cell r="D2279" t="str">
            <v>Phạm Đức</v>
          </cell>
          <cell r="E2279" t="str">
            <v>Thịnh</v>
          </cell>
          <cell r="F2279">
            <v>45</v>
          </cell>
          <cell r="G2279" t="str">
            <v>Viện Nghiên cứu Thị trường và Thể chế nông nghiệp</v>
          </cell>
          <cell r="H2279" t="str">
            <v>Viện Nghiên cứu Thị trường và Thể chế nông nghiệp</v>
          </cell>
          <cell r="I2279" t="str">
            <v>Nghiên cứu viên</v>
          </cell>
          <cell r="J2279">
            <v>2.67</v>
          </cell>
          <cell r="K2279">
            <v>0</v>
          </cell>
          <cell r="L2279" t="str">
            <v>01-Feb-20</v>
          </cell>
          <cell r="M2279" t="str">
            <v>01-Feb-20</v>
          </cell>
          <cell r="N2279">
            <v>4</v>
          </cell>
          <cell r="O2279" t="str">
            <v>4500</v>
          </cell>
          <cell r="P2279" t="str">
            <v>4500</v>
          </cell>
          <cell r="Q2279" t="str">
            <v>13.092</v>
          </cell>
          <cell r="R2279" t="str">
            <v>V.05.01.03</v>
          </cell>
          <cell r="S2279" t="str">
            <v/>
          </cell>
        </row>
        <row r="2280">
          <cell r="B2280" t="str">
            <v/>
          </cell>
          <cell r="C2280" t="str">
            <v>0541000340511</v>
          </cell>
          <cell r="D2280" t="str">
            <v>Bùi Quang</v>
          </cell>
          <cell r="E2280" t="str">
            <v>Nguyên</v>
          </cell>
          <cell r="F2280">
            <v>45</v>
          </cell>
          <cell r="G2280" t="str">
            <v>Viện Nghiên cứu Thị trường và Thể chế nông nghiệp</v>
          </cell>
          <cell r="H2280" t="str">
            <v>Viện Nghiên cứu Thị trường và Thể chế nông nghiệp</v>
          </cell>
          <cell r="I2280" t="str">
            <v>Thạc sĩ, Nghiên cứu viên</v>
          </cell>
          <cell r="J2280">
            <v>3.33</v>
          </cell>
          <cell r="K2280">
            <v>0</v>
          </cell>
          <cell r="L2280" t="str">
            <v>01-Mar-20</v>
          </cell>
          <cell r="M2280" t="str">
            <v>01-Mar-20</v>
          </cell>
          <cell r="N2280">
            <v>3</v>
          </cell>
          <cell r="O2280" t="str">
            <v>4500</v>
          </cell>
          <cell r="P2280" t="str">
            <v>4500</v>
          </cell>
          <cell r="Q2280" t="str">
            <v>13.092</v>
          </cell>
          <cell r="R2280" t="str">
            <v>V.05.01.03</v>
          </cell>
          <cell r="S2280" t="str">
            <v/>
          </cell>
        </row>
        <row r="2281">
          <cell r="B2281" t="str">
            <v/>
          </cell>
          <cell r="C2281" t="str">
            <v>1015156115</v>
          </cell>
          <cell r="D2281" t="str">
            <v>Nguyễn Viết</v>
          </cell>
          <cell r="E2281" t="str">
            <v>Phong</v>
          </cell>
          <cell r="F2281">
            <v>45</v>
          </cell>
          <cell r="G2281" t="str">
            <v>Viện Nghiên cứu Thị trường và Thể chế nông nghiệp</v>
          </cell>
          <cell r="H2281" t="str">
            <v>Viện Nghiên cứu Thị trường và Thể chế nông nghiệp</v>
          </cell>
          <cell r="I2281" t="str">
            <v>Nghiên cứu viên</v>
          </cell>
          <cell r="J2281">
            <v>2.34</v>
          </cell>
          <cell r="K2281">
            <v>0</v>
          </cell>
          <cell r="L2281" t="str">
            <v>01-Sep-20</v>
          </cell>
          <cell r="M2281" t="str">
            <v>01-Sep-20</v>
          </cell>
          <cell r="N2281">
            <v>4</v>
          </cell>
          <cell r="O2281" t="str">
            <v>4500</v>
          </cell>
          <cell r="P2281" t="str">
            <v>4500</v>
          </cell>
          <cell r="Q2281" t="str">
            <v>13.092</v>
          </cell>
          <cell r="R2281" t="str">
            <v>V.05.01.03</v>
          </cell>
          <cell r="S2281" t="str">
            <v/>
          </cell>
        </row>
        <row r="2282">
          <cell r="B2282" t="str">
            <v/>
          </cell>
          <cell r="C2282" t="str">
            <v>123681697</v>
          </cell>
          <cell r="D2282" t="str">
            <v>Ngô Thùy</v>
          </cell>
          <cell r="E2282" t="str">
            <v>Linh</v>
          </cell>
          <cell r="F2282">
            <v>45</v>
          </cell>
          <cell r="G2282" t="str">
            <v>Viện Nghiên cứu Thị trường và Thể chế nông nghiệp</v>
          </cell>
          <cell r="H2282" t="str">
            <v>Viện Nghiên cứu Thị trường và Thể chế nông nghiệp</v>
          </cell>
          <cell r="I2282" t="str">
            <v>Thạc sĩ, Nghiên cứu viên</v>
          </cell>
          <cell r="J2282">
            <v>3.33</v>
          </cell>
          <cell r="K2282">
            <v>0</v>
          </cell>
          <cell r="L2282" t="str">
            <v>01-Oct-20</v>
          </cell>
          <cell r="M2282" t="str">
            <v>01-Oct-20</v>
          </cell>
          <cell r="N2282">
            <v>3</v>
          </cell>
          <cell r="O2282" t="str">
            <v>4500</v>
          </cell>
          <cell r="P2282" t="str">
            <v>4500</v>
          </cell>
          <cell r="Q2282" t="str">
            <v>13.092</v>
          </cell>
          <cell r="R2282" t="str">
            <v>V.05.01.03</v>
          </cell>
          <cell r="S2282" t="str">
            <v/>
          </cell>
        </row>
        <row r="2283">
          <cell r="B2283" t="str">
            <v/>
          </cell>
          <cell r="C2283" t="str">
            <v>1017499624</v>
          </cell>
          <cell r="D2283" t="str">
            <v>Bạch Lan</v>
          </cell>
          <cell r="E2283" t="str">
            <v>Phương</v>
          </cell>
          <cell r="F2283">
            <v>45</v>
          </cell>
          <cell r="G2283" t="str">
            <v>Viện Nghiên cứu Thị trường và Thể chế nông nghiệp</v>
          </cell>
          <cell r="H2283" t="str">
            <v>Viện Nghiên cứu Thị trường và Thể chế nông nghiệp</v>
          </cell>
          <cell r="I2283" t="str">
            <v>Kế toán viên</v>
          </cell>
          <cell r="J2283">
            <v>2.34</v>
          </cell>
          <cell r="K2283">
            <v>0</v>
          </cell>
          <cell r="L2283" t="str">
            <v>01-Dec-20</v>
          </cell>
          <cell r="M2283" t="str">
            <v>01-Dec-20</v>
          </cell>
          <cell r="N2283">
            <v>4</v>
          </cell>
          <cell r="O2283" t="str">
            <v>4500</v>
          </cell>
          <cell r="P2283" t="str">
            <v>4500</v>
          </cell>
          <cell r="Q2283" t="str">
            <v>06.031</v>
          </cell>
          <cell r="R2283" t="str">
            <v>06.031</v>
          </cell>
          <cell r="S2283" t="str">
            <v/>
          </cell>
        </row>
        <row r="2284">
          <cell r="B2284" t="str">
            <v/>
          </cell>
          <cell r="C2284" t="str">
            <v/>
          </cell>
          <cell r="D2284" t="str">
            <v>Đỗ Quang</v>
          </cell>
          <cell r="E2284" t="str">
            <v>Việt</v>
          </cell>
          <cell r="F2284">
            <v>45</v>
          </cell>
          <cell r="G2284" t="str">
            <v>Viện Nghiên cứu Thị trường và Thể chế nông nghiệp</v>
          </cell>
          <cell r="H2284" t="str">
            <v>Viện Nghiên cứu Thị trường và Thể chế nông nghiệp</v>
          </cell>
          <cell r="I2284" t="str">
            <v>Thạc sĩ, Nghiên cứu viên</v>
          </cell>
          <cell r="J2284">
            <v>3.33</v>
          </cell>
          <cell r="K2284">
            <v>0</v>
          </cell>
          <cell r="L2284" t="str">
            <v>01-Mar-22</v>
          </cell>
          <cell r="M2284" t="str">
            <v>01-Mar-22</v>
          </cell>
          <cell r="N2284">
            <v>3</v>
          </cell>
          <cell r="O2284" t="str">
            <v>4500</v>
          </cell>
          <cell r="P2284" t="str">
            <v>4500</v>
          </cell>
          <cell r="Q2284" t="str">
            <v>13.092</v>
          </cell>
          <cell r="R2284" t="str">
            <v>V.05.01.03</v>
          </cell>
          <cell r="S2284" t="str">
            <v/>
          </cell>
        </row>
        <row r="2285">
          <cell r="B2285" t="str">
            <v/>
          </cell>
          <cell r="C2285" t="str">
            <v/>
          </cell>
          <cell r="D2285" t="str">
            <v>Nguyễn Hương</v>
          </cell>
          <cell r="E2285" t="str">
            <v>Thảo</v>
          </cell>
          <cell r="F2285">
            <v>45</v>
          </cell>
          <cell r="G2285" t="str">
            <v>Viện Nghiên cứu Thị trường và Thể chế nông nghiệp</v>
          </cell>
          <cell r="H2285" t="str">
            <v>Viện Nghiên cứu Thị trường và Thể chế nông nghiệp</v>
          </cell>
          <cell r="I2285" t="str">
            <v>Kế toán viên</v>
          </cell>
          <cell r="J2285">
            <v>2.67</v>
          </cell>
          <cell r="K2285">
            <v>0</v>
          </cell>
          <cell r="L2285" t="str">
            <v>01-May-22</v>
          </cell>
          <cell r="M2285" t="str">
            <v>01-May-22</v>
          </cell>
          <cell r="N2285">
            <v>4</v>
          </cell>
          <cell r="O2285" t="str">
            <v>4500</v>
          </cell>
          <cell r="P2285" t="str">
            <v>4500</v>
          </cell>
          <cell r="Q2285" t="str">
            <v>06.031</v>
          </cell>
          <cell r="R2285" t="str">
            <v>06.031</v>
          </cell>
          <cell r="S2285" t="str">
            <v/>
          </cell>
        </row>
        <row r="2286">
          <cell r="B2286" t="str">
            <v/>
          </cell>
          <cell r="C2286" t="str">
            <v/>
          </cell>
          <cell r="D2286" t="str">
            <v>Lê Văn</v>
          </cell>
          <cell r="E2286" t="str">
            <v>Trình</v>
          </cell>
          <cell r="F2286">
            <v>46</v>
          </cell>
          <cell r="G2286" t="str">
            <v>Viện Sinh vật cảnh</v>
          </cell>
          <cell r="H2286" t="str">
            <v>Viện Sinh vật cảnh</v>
          </cell>
          <cell r="I2286" t="str">
            <v>Nhân viên kỹ thuật</v>
          </cell>
          <cell r="J2286">
            <v>2.91</v>
          </cell>
          <cell r="K2286">
            <v>0</v>
          </cell>
          <cell r="L2286" t="str">
            <v>01-Oct-21</v>
          </cell>
          <cell r="M2286" t="str">
            <v>01-Jan-05</v>
          </cell>
          <cell r="N2286">
            <v>8</v>
          </cell>
          <cell r="O2286" t="str">
            <v>4600</v>
          </cell>
          <cell r="P2286" t="str">
            <v>4600</v>
          </cell>
          <cell r="Q2286" t="str">
            <v>01.007</v>
          </cell>
          <cell r="R2286" t="str">
            <v>01.007</v>
          </cell>
          <cell r="S2286" t="str">
            <v/>
          </cell>
        </row>
        <row r="2287">
          <cell r="B2287" t="str">
            <v/>
          </cell>
          <cell r="C2287" t="str">
            <v>3120205129365</v>
          </cell>
          <cell r="D2287" t="str">
            <v>Vũ Xuân</v>
          </cell>
          <cell r="E2287" t="str">
            <v>Hải</v>
          </cell>
          <cell r="F2287">
            <v>46</v>
          </cell>
          <cell r="G2287" t="str">
            <v>Viện Sinh vật cảnh</v>
          </cell>
          <cell r="H2287" t="str">
            <v>Viện Sinh vật cảnh</v>
          </cell>
          <cell r="I2287" t="str">
            <v>Thạc sĩ, Nghiên cứu viên</v>
          </cell>
          <cell r="J2287">
            <v>3</v>
          </cell>
          <cell r="K2287">
            <v>0</v>
          </cell>
          <cell r="L2287" t="str">
            <v>01-Jan-20</v>
          </cell>
          <cell r="M2287" t="str">
            <v>01-Oct-21</v>
          </cell>
          <cell r="N2287">
            <v>3</v>
          </cell>
          <cell r="O2287" t="str">
            <v>4600</v>
          </cell>
          <cell r="P2287" t="str">
            <v>4600</v>
          </cell>
          <cell r="Q2287" t="str">
            <v>13.092</v>
          </cell>
          <cell r="R2287" t="str">
            <v>V.05.01.03</v>
          </cell>
          <cell r="S2287" t="str">
            <v/>
          </cell>
        </row>
        <row r="2288">
          <cell r="B2288" t="str">
            <v/>
          </cell>
          <cell r="C2288" t="str">
            <v>3120205023494</v>
          </cell>
          <cell r="D2288" t="str">
            <v>Nguyễn Thị</v>
          </cell>
          <cell r="E2288" t="str">
            <v>Ngàn</v>
          </cell>
          <cell r="F2288">
            <v>46</v>
          </cell>
          <cell r="G2288" t="str">
            <v>Viện Sinh vật cảnh</v>
          </cell>
          <cell r="H2288" t="str">
            <v>Viện Sinh vật cảnh</v>
          </cell>
          <cell r="I2288" t="str">
            <v>Thạc sĩ, Nghiên cứu viên</v>
          </cell>
          <cell r="J2288">
            <v>3.33</v>
          </cell>
          <cell r="K2288">
            <v>0</v>
          </cell>
          <cell r="L2288" t="str">
            <v>01-Jul-19</v>
          </cell>
          <cell r="M2288" t="str">
            <v>01-Sep-11</v>
          </cell>
          <cell r="N2288">
            <v>3</v>
          </cell>
          <cell r="O2288" t="str">
            <v>4600</v>
          </cell>
          <cell r="P2288" t="str">
            <v>4600</v>
          </cell>
          <cell r="Q2288" t="str">
            <v>13.092</v>
          </cell>
          <cell r="R2288" t="str">
            <v>V.05.01.03</v>
          </cell>
          <cell r="S2288" t="str">
            <v/>
          </cell>
        </row>
        <row r="2289">
          <cell r="B2289" t="str">
            <v/>
          </cell>
          <cell r="C2289" t="str">
            <v>3120205004273</v>
          </cell>
          <cell r="D2289" t="str">
            <v>Nguyễn Lê</v>
          </cell>
          <cell r="E2289" t="str">
            <v>Thu</v>
          </cell>
          <cell r="F2289">
            <v>46</v>
          </cell>
          <cell r="G2289" t="str">
            <v>Viện Sinh vật cảnh</v>
          </cell>
          <cell r="H2289" t="str">
            <v>Viện Sinh vật cảnh</v>
          </cell>
          <cell r="I2289" t="str">
            <v>Kế toán viên</v>
          </cell>
          <cell r="J2289">
            <v>3.99</v>
          </cell>
          <cell r="K2289">
            <v>0</v>
          </cell>
          <cell r="L2289" t="str">
            <v>01-Jan-21</v>
          </cell>
          <cell r="M2289" t="str">
            <v>01-Jan-98</v>
          </cell>
          <cell r="N2289">
            <v>4</v>
          </cell>
          <cell r="O2289" t="str">
            <v>4600</v>
          </cell>
          <cell r="P2289" t="str">
            <v>4600</v>
          </cell>
          <cell r="Q2289" t="str">
            <v>06.031</v>
          </cell>
          <cell r="R2289" t="str">
            <v>06.031</v>
          </cell>
          <cell r="S2289" t="str">
            <v/>
          </cell>
        </row>
        <row r="2290">
          <cell r="B2290" t="str">
            <v/>
          </cell>
          <cell r="C2290" t="str">
            <v>3120205115348</v>
          </cell>
          <cell r="D2290" t="str">
            <v>Nguyễn Ngọc</v>
          </cell>
          <cell r="E2290" t="str">
            <v>Dũng</v>
          </cell>
          <cell r="F2290">
            <v>46</v>
          </cell>
          <cell r="G2290" t="str">
            <v>Viện Sinh vật cảnh</v>
          </cell>
          <cell r="H2290" t="str">
            <v>Viện Sinh vật cảnh</v>
          </cell>
          <cell r="I2290" t="str">
            <v>Thạc sĩ, Nghiên cứu viên</v>
          </cell>
          <cell r="J2290">
            <v>3.66</v>
          </cell>
          <cell r="K2290">
            <v>0</v>
          </cell>
          <cell r="L2290" t="str">
            <v>01-Jan-20</v>
          </cell>
          <cell r="M2290" t="str">
            <v>01-Mar-07</v>
          </cell>
          <cell r="N2290">
            <v>3</v>
          </cell>
          <cell r="O2290" t="str">
            <v>4600</v>
          </cell>
          <cell r="P2290" t="str">
            <v>4600</v>
          </cell>
          <cell r="Q2290" t="str">
            <v>13.092</v>
          </cell>
          <cell r="R2290" t="str">
            <v>V.05.01.03</v>
          </cell>
          <cell r="S2290" t="str">
            <v/>
          </cell>
        </row>
        <row r="2291">
          <cell r="B2291" t="str">
            <v/>
          </cell>
          <cell r="C2291" t="str">
            <v>3120205316306</v>
          </cell>
          <cell r="D2291" t="str">
            <v>Lê Thị</v>
          </cell>
          <cell r="E2291" t="str">
            <v>Hiền</v>
          </cell>
          <cell r="F2291">
            <v>46</v>
          </cell>
          <cell r="G2291" t="str">
            <v>Viện Sinh vật cảnh</v>
          </cell>
          <cell r="H2291" t="str">
            <v>Viện Sinh vật cảnh</v>
          </cell>
          <cell r="I2291" t="str">
            <v>Nghiên cứu viên</v>
          </cell>
          <cell r="J2291">
            <v>2.67</v>
          </cell>
          <cell r="K2291">
            <v>0</v>
          </cell>
          <cell r="L2291" t="str">
            <v>01-Nov-19</v>
          </cell>
          <cell r="M2291" t="str">
            <v>01-Oct-21</v>
          </cell>
          <cell r="N2291">
            <v>4</v>
          </cell>
          <cell r="O2291" t="str">
            <v>4600</v>
          </cell>
          <cell r="P2291" t="str">
            <v>4600</v>
          </cell>
          <cell r="Q2291" t="str">
            <v>13.092</v>
          </cell>
          <cell r="R2291" t="str">
            <v>V.05.01.03</v>
          </cell>
          <cell r="S2291" t="str">
            <v/>
          </cell>
        </row>
        <row r="2292">
          <cell r="B2292" t="str">
            <v/>
          </cell>
          <cell r="C2292" t="str">
            <v/>
          </cell>
          <cell r="D2292" t="str">
            <v>Phạm Văn</v>
          </cell>
          <cell r="E2292" t="str">
            <v>Chính</v>
          </cell>
          <cell r="F2292">
            <v>46</v>
          </cell>
          <cell r="G2292" t="str">
            <v>Viện Sinh vật cảnh</v>
          </cell>
          <cell r="H2292" t="str">
            <v>Viện Sinh vật cảnh</v>
          </cell>
          <cell r="I2292" t="str">
            <v>Thạc sĩ, Nghiên cứu viên</v>
          </cell>
          <cell r="J2292">
            <v>2.67</v>
          </cell>
          <cell r="K2292">
            <v>0</v>
          </cell>
          <cell r="L2292" t="str">
            <v>01-Jul-19</v>
          </cell>
          <cell r="M2292" t="str">
            <v>01-Oct-21</v>
          </cell>
          <cell r="N2292">
            <v>3</v>
          </cell>
          <cell r="O2292" t="str">
            <v>4600</v>
          </cell>
          <cell r="P2292" t="str">
            <v>4600</v>
          </cell>
          <cell r="Q2292" t="str">
            <v>13.092</v>
          </cell>
          <cell r="R2292" t="str">
            <v>V.05.01.03</v>
          </cell>
          <cell r="S2292" t="str">
            <v/>
          </cell>
        </row>
        <row r="2293">
          <cell r="B2293" t="str">
            <v/>
          </cell>
          <cell r="C2293" t="str">
            <v/>
          </cell>
          <cell r="D2293" t="str">
            <v>Phạm Thị</v>
          </cell>
          <cell r="E2293" t="str">
            <v>Hảo</v>
          </cell>
          <cell r="F2293">
            <v>46</v>
          </cell>
          <cell r="G2293" t="str">
            <v>Viện Sinh vật cảnh</v>
          </cell>
          <cell r="H2293" t="str">
            <v>Viện Sinh vật cảnh</v>
          </cell>
          <cell r="I2293" t="str">
            <v>Thạc sĩ, Nghiên cứu viên</v>
          </cell>
          <cell r="J2293">
            <v>3</v>
          </cell>
          <cell r="K2293">
            <v>0</v>
          </cell>
          <cell r="L2293" t="str">
            <v>01-Aug-21</v>
          </cell>
          <cell r="M2293" t="str">
            <v>01-Oct-21</v>
          </cell>
          <cell r="N2293">
            <v>3</v>
          </cell>
          <cell r="O2293" t="str">
            <v>4600</v>
          </cell>
          <cell r="P2293" t="str">
            <v>4600</v>
          </cell>
          <cell r="Q2293" t="str">
            <v>13.092</v>
          </cell>
          <cell r="R2293" t="str">
            <v>V.05.01.03</v>
          </cell>
          <cell r="S2293" t="str">
            <v/>
          </cell>
        </row>
        <row r="2294">
          <cell r="B2294" t="str">
            <v/>
          </cell>
          <cell r="C2294" t="str">
            <v>3120215048174</v>
          </cell>
          <cell r="D2294" t="str">
            <v>Đinh Nguyệt</v>
          </cell>
          <cell r="E2294" t="str">
            <v>Thu</v>
          </cell>
          <cell r="F2294">
            <v>46</v>
          </cell>
          <cell r="G2294" t="str">
            <v>Viện Sinh vật cảnh</v>
          </cell>
          <cell r="H2294" t="str">
            <v>Viện Sinh vật cảnh</v>
          </cell>
          <cell r="I2294" t="str">
            <v>Nghiên cứu viên</v>
          </cell>
          <cell r="J2294">
            <v>3</v>
          </cell>
          <cell r="K2294">
            <v>0</v>
          </cell>
          <cell r="L2294" t="str">
            <v>01-Nov-19</v>
          </cell>
          <cell r="M2294" t="str">
            <v>01-Oct-21</v>
          </cell>
          <cell r="N2294">
            <v>4</v>
          </cell>
          <cell r="O2294" t="str">
            <v>4600</v>
          </cell>
          <cell r="P2294" t="str">
            <v>4600</v>
          </cell>
          <cell r="Q2294" t="str">
            <v>13.092</v>
          </cell>
          <cell r="R2294" t="str">
            <v>V.05.01.03</v>
          </cell>
          <cell r="S2294" t="str">
            <v/>
          </cell>
        </row>
        <row r="2295">
          <cell r="B2295" t="str">
            <v/>
          </cell>
          <cell r="C2295" t="str">
            <v/>
          </cell>
          <cell r="D2295" t="str">
            <v>Hà Thị Thu</v>
          </cell>
          <cell r="E2295" t="str">
            <v>Hương</v>
          </cell>
          <cell r="F2295">
            <v>46</v>
          </cell>
          <cell r="G2295" t="str">
            <v>Viện Sinh vật cảnh</v>
          </cell>
          <cell r="H2295" t="str">
            <v>Viện Sinh vật cảnh</v>
          </cell>
          <cell r="I2295" t="str">
            <v>Nhân viên kỹ thuật</v>
          </cell>
          <cell r="J2295">
            <v>2.0099999999999998</v>
          </cell>
          <cell r="K2295">
            <v>0</v>
          </cell>
          <cell r="L2295" t="str">
            <v>01-Jan-22</v>
          </cell>
          <cell r="M2295" t="str">
            <v>01-Oct-21</v>
          </cell>
          <cell r="N2295">
            <v>6</v>
          </cell>
          <cell r="O2295" t="str">
            <v>4600</v>
          </cell>
          <cell r="P2295" t="str">
            <v>4600</v>
          </cell>
          <cell r="Q2295" t="str">
            <v>01.007</v>
          </cell>
          <cell r="R2295" t="str">
            <v>01.007</v>
          </cell>
          <cell r="S2295" t="str">
            <v/>
          </cell>
        </row>
        <row r="2296">
          <cell r="B2296" t="str">
            <v/>
          </cell>
          <cell r="C2296" t="str">
            <v/>
          </cell>
          <cell r="D2296" t="str">
            <v>Đàm Quang</v>
          </cell>
          <cell r="E2296" t="str">
            <v>Vinh</v>
          </cell>
          <cell r="F2296">
            <v>46</v>
          </cell>
          <cell r="G2296" t="str">
            <v>Viện Sinh vật cảnh</v>
          </cell>
          <cell r="H2296" t="str">
            <v>Viện Sinh vật cảnh</v>
          </cell>
          <cell r="I2296" t="str">
            <v>Nghiên cứu viên</v>
          </cell>
          <cell r="J2296">
            <v>2.34</v>
          </cell>
          <cell r="K2296">
            <v>0</v>
          </cell>
          <cell r="L2296" t="str">
            <v>01-Oct-21</v>
          </cell>
          <cell r="M2296" t="str">
            <v>01-Oct-21</v>
          </cell>
          <cell r="N2296">
            <v>4</v>
          </cell>
          <cell r="O2296" t="str">
            <v>4600</v>
          </cell>
          <cell r="P2296" t="str">
            <v>4600</v>
          </cell>
          <cell r="Q2296" t="str">
            <v>13.092</v>
          </cell>
          <cell r="R2296" t="str">
            <v>V.05.01.03</v>
          </cell>
          <cell r="S2296" t="str">
            <v/>
          </cell>
        </row>
        <row r="2297">
          <cell r="B2297" t="str">
            <v/>
          </cell>
          <cell r="C2297" t="str">
            <v/>
          </cell>
          <cell r="D2297" t="str">
            <v>Trương Anh</v>
          </cell>
          <cell r="E2297" t="str">
            <v>Minh</v>
          </cell>
          <cell r="F2297">
            <v>46</v>
          </cell>
          <cell r="G2297" t="str">
            <v>Viện Sinh vật cảnh</v>
          </cell>
          <cell r="H2297" t="str">
            <v>Viện Sinh vật cảnh</v>
          </cell>
          <cell r="I2297" t="str">
            <v>Nghiên cứu viên</v>
          </cell>
          <cell r="J2297">
            <v>2.34</v>
          </cell>
          <cell r="K2297">
            <v>0</v>
          </cell>
          <cell r="L2297" t="str">
            <v>01-Oct-21</v>
          </cell>
          <cell r="M2297" t="str">
            <v>01-Oct-21</v>
          </cell>
          <cell r="N2297">
            <v>4</v>
          </cell>
          <cell r="O2297" t="str">
            <v>4600</v>
          </cell>
          <cell r="P2297" t="str">
            <v>4600</v>
          </cell>
          <cell r="Q2297" t="str">
            <v>13.092</v>
          </cell>
          <cell r="R2297" t="str">
            <v>V.05.01.03</v>
          </cell>
          <cell r="S2297" t="str">
            <v/>
          </cell>
        </row>
        <row r="2298">
          <cell r="B2298" t="str">
            <v/>
          </cell>
          <cell r="C2298" t="str">
            <v/>
          </cell>
          <cell r="D2298" t="str">
            <v>Lê Đình</v>
          </cell>
          <cell r="E2298" t="str">
            <v>Duẩn</v>
          </cell>
          <cell r="F2298">
            <v>46</v>
          </cell>
          <cell r="G2298" t="str">
            <v>Viện Sinh vật cảnh</v>
          </cell>
          <cell r="H2298" t="str">
            <v>Viện Sinh vật cảnh</v>
          </cell>
          <cell r="I2298" t="str">
            <v>Thạc sĩ, Nghiên cứu viên</v>
          </cell>
          <cell r="J2298">
            <v>3</v>
          </cell>
          <cell r="K2298">
            <v>0</v>
          </cell>
          <cell r="L2298" t="str">
            <v>01-Apr-22</v>
          </cell>
          <cell r="M2298" t="str">
            <v>01-Apr-22</v>
          </cell>
          <cell r="N2298">
            <v>3</v>
          </cell>
          <cell r="O2298" t="str">
            <v>4600</v>
          </cell>
          <cell r="P2298" t="str">
            <v>4600</v>
          </cell>
          <cell r="Q2298" t="str">
            <v>13.092</v>
          </cell>
          <cell r="R2298" t="str">
            <v>V.05.01.03</v>
          </cell>
          <cell r="S2298" t="str">
            <v/>
          </cell>
        </row>
        <row r="2299">
          <cell r="B2299" t="str">
            <v/>
          </cell>
          <cell r="C2299" t="str">
            <v/>
          </cell>
          <cell r="D2299" t="str">
            <v>Phạm Văn</v>
          </cell>
          <cell r="E2299" t="str">
            <v>Tuyển</v>
          </cell>
          <cell r="F2299">
            <v>46</v>
          </cell>
          <cell r="G2299" t="str">
            <v>Viện Sinh vật cảnh</v>
          </cell>
          <cell r="H2299" t="str">
            <v>Viện Sinh vật cảnh</v>
          </cell>
          <cell r="I2299" t="str">
            <v>Thạc sĩ, Nghiên cứu viên</v>
          </cell>
          <cell r="J2299">
            <v>3.33</v>
          </cell>
          <cell r="K2299">
            <v>0</v>
          </cell>
          <cell r="L2299" t="str">
            <v>01-Apr-22</v>
          </cell>
          <cell r="M2299" t="str">
            <v>01-Apr-22</v>
          </cell>
          <cell r="N2299">
            <v>3</v>
          </cell>
          <cell r="O2299" t="str">
            <v>4600</v>
          </cell>
          <cell r="P2299" t="str">
            <v>4600</v>
          </cell>
          <cell r="Q2299" t="str">
            <v>13.092</v>
          </cell>
          <cell r="R2299" t="str">
            <v>V.05.01.03</v>
          </cell>
          <cell r="S2299" t="str">
            <v/>
          </cell>
        </row>
        <row r="2300">
          <cell r="B2300" t="str">
            <v/>
          </cell>
          <cell r="C2300" t="str">
            <v/>
          </cell>
          <cell r="D2300" t="str">
            <v>Bùi Thị Hồng</v>
          </cell>
          <cell r="E2300" t="str">
            <v>Thơm</v>
          </cell>
          <cell r="F2300">
            <v>46</v>
          </cell>
          <cell r="G2300" t="str">
            <v>Viện Sinh vật cảnh</v>
          </cell>
          <cell r="H2300" t="str">
            <v>Viện Sinh vật cảnh</v>
          </cell>
          <cell r="I2300" t="str">
            <v>Thạc sĩ, Nghiên cứu viên</v>
          </cell>
          <cell r="J2300">
            <v>2.67</v>
          </cell>
          <cell r="K2300">
            <v>0</v>
          </cell>
          <cell r="L2300" t="str">
            <v>01-Apr-22</v>
          </cell>
          <cell r="M2300" t="str">
            <v>01-Apr-22</v>
          </cell>
          <cell r="N2300">
            <v>3</v>
          </cell>
          <cell r="O2300" t="str">
            <v>4600</v>
          </cell>
          <cell r="P2300" t="str">
            <v>4600</v>
          </cell>
          <cell r="Q2300" t="str">
            <v>13.092</v>
          </cell>
          <cell r="R2300" t="str">
            <v>V.05.01.03</v>
          </cell>
          <cell r="S2300" t="str">
            <v/>
          </cell>
        </row>
        <row r="2301">
          <cell r="B2301" t="str">
            <v/>
          </cell>
          <cell r="C2301" t="str">
            <v/>
          </cell>
          <cell r="D2301" t="str">
            <v>Vũ Lê Diệu</v>
          </cell>
          <cell r="E2301" t="str">
            <v>Hương</v>
          </cell>
          <cell r="F2301">
            <v>47</v>
          </cell>
          <cell r="G2301" t="str">
            <v>Viện Nghiên cứu Vi tảo và Dược mỹ phẩm</v>
          </cell>
          <cell r="H2301" t="str">
            <v>Viện Nghiên cứu Vi tảo và Dược mỹ phẩm</v>
          </cell>
          <cell r="I2301" t="str">
            <v>Nghiên cứu viên</v>
          </cell>
          <cell r="J2301">
            <v>2.34</v>
          </cell>
          <cell r="K2301">
            <v>0</v>
          </cell>
          <cell r="L2301" t="str">
            <v>01-Jul-21</v>
          </cell>
          <cell r="M2301" t="str">
            <v>01-Jul-21</v>
          </cell>
          <cell r="N2301">
            <v>4</v>
          </cell>
          <cell r="O2301" t="str">
            <v>4700</v>
          </cell>
          <cell r="P2301" t="str">
            <v>4700</v>
          </cell>
          <cell r="Q2301" t="str">
            <v>13.092</v>
          </cell>
          <cell r="R2301" t="str">
            <v>V.05.01.03</v>
          </cell>
          <cell r="S2301" t="str">
            <v/>
          </cell>
        </row>
        <row r="2302">
          <cell r="B2302" t="str">
            <v/>
          </cell>
          <cell r="C2302" t="str">
            <v/>
          </cell>
          <cell r="D2302" t="str">
            <v>Nguyễn Thị Thu</v>
          </cell>
          <cell r="E2302" t="str">
            <v>Hoa</v>
          </cell>
          <cell r="F2302">
            <v>47</v>
          </cell>
          <cell r="G2302" t="str">
            <v>Viện Nghiên cứu Vi tảo và Dược mỹ phẩm</v>
          </cell>
          <cell r="H2302" t="str">
            <v>Viện Nghiên cứu Vi tảo và Dược mỹ phẩm</v>
          </cell>
          <cell r="I2302" t="str">
            <v>Nghiên cứu viên</v>
          </cell>
          <cell r="J2302">
            <v>2.34</v>
          </cell>
          <cell r="K2302">
            <v>0</v>
          </cell>
          <cell r="L2302" t="str">
            <v>01-Apr-22</v>
          </cell>
          <cell r="M2302" t="str">
            <v>01-Apr-22</v>
          </cell>
          <cell r="N2302">
            <v>4</v>
          </cell>
          <cell r="O2302" t="str">
            <v>4700</v>
          </cell>
          <cell r="P2302" t="str">
            <v>4700</v>
          </cell>
          <cell r="Q2302" t="str">
            <v>13.092</v>
          </cell>
          <cell r="R2302" t="str">
            <v>V.05.01.03</v>
          </cell>
          <cell r="S2302" t="str">
            <v/>
          </cell>
        </row>
        <row r="2303">
          <cell r="B2303" t="str">
            <v/>
          </cell>
          <cell r="C2303" t="str">
            <v>3120205104414</v>
          </cell>
          <cell r="D2303" t="str">
            <v>Nguyễn Thu</v>
          </cell>
          <cell r="E2303" t="str">
            <v>Huyền</v>
          </cell>
          <cell r="F2303">
            <v>48</v>
          </cell>
          <cell r="G2303" t="str">
            <v>Bệnh viện Cây trồng</v>
          </cell>
          <cell r="H2303" t="str">
            <v>Bệnh viện Cây trồng</v>
          </cell>
          <cell r="I2303" t="str">
            <v>Thạc sĩ, Nghiên cứu viên</v>
          </cell>
          <cell r="J2303">
            <v>2.67</v>
          </cell>
          <cell r="K2303">
            <v>0</v>
          </cell>
          <cell r="L2303" t="str">
            <v>01-Aug-11</v>
          </cell>
          <cell r="M2303" t="str">
            <v>01-Aug-11</v>
          </cell>
          <cell r="N2303">
            <v>3</v>
          </cell>
          <cell r="O2303" t="str">
            <v>4800</v>
          </cell>
          <cell r="P2303" t="str">
            <v>4800</v>
          </cell>
          <cell r="Q2303" t="str">
            <v>13.092</v>
          </cell>
          <cell r="R2303" t="str">
            <v>13.092</v>
          </cell>
          <cell r="S2303" t="str">
            <v/>
          </cell>
        </row>
        <row r="2304">
          <cell r="B2304" t="str">
            <v/>
          </cell>
          <cell r="C2304" t="str">
            <v>3120205385350</v>
          </cell>
          <cell r="D2304" t="str">
            <v>Nguyễn Thị Ngọc</v>
          </cell>
          <cell r="E2304" t="str">
            <v>Lan</v>
          </cell>
          <cell r="F2304">
            <v>48</v>
          </cell>
          <cell r="G2304" t="str">
            <v>Bệnh viện Cây trồng</v>
          </cell>
          <cell r="H2304" t="str">
            <v>Bệnh viện Cây trồng</v>
          </cell>
          <cell r="I2304" t="str">
            <v>Thạc sĩ, Nghiên cứu viên</v>
          </cell>
          <cell r="J2304">
            <v>3.99</v>
          </cell>
          <cell r="K2304">
            <v>0</v>
          </cell>
          <cell r="L2304" t="str">
            <v>01-Jan-16</v>
          </cell>
          <cell r="M2304" t="str">
            <v>01-Jan-02</v>
          </cell>
          <cell r="N2304">
            <v>3</v>
          </cell>
          <cell r="O2304" t="str">
            <v>4800</v>
          </cell>
          <cell r="P2304" t="str">
            <v>4800</v>
          </cell>
          <cell r="Q2304" t="str">
            <v>13.092</v>
          </cell>
          <cell r="R2304" t="str">
            <v>13.092</v>
          </cell>
          <cell r="S2304" t="str">
            <v/>
          </cell>
        </row>
        <row r="2305">
          <cell r="B2305" t="str">
            <v/>
          </cell>
          <cell r="C2305" t="str">
            <v>3120205135900</v>
          </cell>
          <cell r="D2305" t="str">
            <v>Trần Thị Như</v>
          </cell>
          <cell r="E2305" t="str">
            <v>Hoa</v>
          </cell>
          <cell r="F2305">
            <v>48</v>
          </cell>
          <cell r="G2305" t="str">
            <v>Bệnh viện Cây trồng</v>
          </cell>
          <cell r="H2305" t="str">
            <v>Bệnh viện Cây trồng</v>
          </cell>
          <cell r="I2305" t="str">
            <v>Thạc sĩ, Nghiên cứu viên</v>
          </cell>
          <cell r="J2305">
            <v>3.66</v>
          </cell>
          <cell r="K2305">
            <v>0</v>
          </cell>
          <cell r="L2305" t="str">
            <v>01-Jan-16</v>
          </cell>
          <cell r="M2305" t="str">
            <v>01-Jan-02</v>
          </cell>
          <cell r="N2305">
            <v>3</v>
          </cell>
          <cell r="O2305" t="str">
            <v>4800</v>
          </cell>
          <cell r="P2305" t="str">
            <v>4800</v>
          </cell>
          <cell r="Q2305" t="str">
            <v>13.092</v>
          </cell>
          <cell r="R2305" t="str">
            <v>13.092</v>
          </cell>
          <cell r="S2305" t="str">
            <v/>
          </cell>
        </row>
        <row r="2306">
          <cell r="B2306" t="str">
            <v/>
          </cell>
          <cell r="C2306" t="str">
            <v>3120205135896</v>
          </cell>
          <cell r="D2306" t="str">
            <v>Hà</v>
          </cell>
          <cell r="E2306" t="str">
            <v>Giang</v>
          </cell>
          <cell r="F2306">
            <v>48</v>
          </cell>
          <cell r="G2306" t="str">
            <v>Bệnh viện Cây trồng</v>
          </cell>
          <cell r="H2306" t="str">
            <v>Bệnh viện Cây trồng</v>
          </cell>
          <cell r="I2306" t="str">
            <v>Nghiên cứu viên</v>
          </cell>
          <cell r="J2306">
            <v>3.33</v>
          </cell>
          <cell r="K2306">
            <v>0</v>
          </cell>
          <cell r="L2306" t="str">
            <v>01-Jan-16</v>
          </cell>
          <cell r="M2306" t="str">
            <v>01-Jan-04</v>
          </cell>
          <cell r="N2306">
            <v>4</v>
          </cell>
          <cell r="O2306" t="str">
            <v>4800</v>
          </cell>
          <cell r="P2306" t="str">
            <v>4800</v>
          </cell>
          <cell r="Q2306" t="str">
            <v>13.092</v>
          </cell>
          <cell r="R2306" t="str">
            <v>13.092</v>
          </cell>
          <cell r="S2306" t="str">
            <v/>
          </cell>
        </row>
        <row r="2307">
          <cell r="B2307" t="str">
            <v/>
          </cell>
          <cell r="C2307" t="str">
            <v>3120215011411</v>
          </cell>
          <cell r="D2307" t="str">
            <v>Phạm Đức</v>
          </cell>
          <cell r="E2307" t="str">
            <v>Ngà</v>
          </cell>
          <cell r="F2307">
            <v>48</v>
          </cell>
          <cell r="G2307" t="str">
            <v>Bệnh viện Cây trồng</v>
          </cell>
          <cell r="H2307" t="str">
            <v>Bệnh viện Cây trồng</v>
          </cell>
          <cell r="I2307" t="str">
            <v>Thạc sĩ, Chuyên viên</v>
          </cell>
          <cell r="J2307">
            <v>3.99</v>
          </cell>
          <cell r="K2307">
            <v>0</v>
          </cell>
          <cell r="L2307" t="str">
            <v>01-Aug-21</v>
          </cell>
          <cell r="M2307" t="str">
            <v>01-Feb-10</v>
          </cell>
          <cell r="N2307">
            <v>3</v>
          </cell>
          <cell r="O2307" t="str">
            <v>4800</v>
          </cell>
          <cell r="P2307" t="str">
            <v>4800</v>
          </cell>
          <cell r="Q2307" t="str">
            <v>01.003</v>
          </cell>
          <cell r="R2307" t="str">
            <v>01.003</v>
          </cell>
          <cell r="S2307" t="str">
            <v/>
          </cell>
        </row>
        <row r="2308">
          <cell r="B2308" t="str">
            <v/>
          </cell>
          <cell r="C2308" t="str">
            <v>3120205817131</v>
          </cell>
          <cell r="D2308" t="str">
            <v>Phạm Thị Bích</v>
          </cell>
          <cell r="E2308" t="str">
            <v>Phương</v>
          </cell>
          <cell r="F2308">
            <v>48</v>
          </cell>
          <cell r="G2308" t="str">
            <v>Bệnh viện Cây trồng</v>
          </cell>
          <cell r="H2308" t="str">
            <v>Bệnh viện Cây trồng</v>
          </cell>
          <cell r="I2308" t="str">
            <v>Nghiên cứu viên</v>
          </cell>
          <cell r="J2308">
            <v>2.34</v>
          </cell>
          <cell r="K2308">
            <v>0</v>
          </cell>
          <cell r="L2308" t="str">
            <v>01-Oct-18</v>
          </cell>
          <cell r="M2308" t="str">
            <v>01-Oct-18</v>
          </cell>
          <cell r="N2308">
            <v>4</v>
          </cell>
          <cell r="O2308" t="str">
            <v>4800</v>
          </cell>
          <cell r="P2308" t="str">
            <v>4800</v>
          </cell>
          <cell r="Q2308" t="str">
            <v>13.092</v>
          </cell>
          <cell r="R2308" t="str">
            <v>13.092</v>
          </cell>
          <cell r="S2308" t="str">
            <v/>
          </cell>
        </row>
        <row r="2309">
          <cell r="B2309" t="str">
            <v/>
          </cell>
          <cell r="C2309" t="str">
            <v>3120215009222</v>
          </cell>
          <cell r="D2309" t="str">
            <v>Hoàng Đăng</v>
          </cell>
          <cell r="E2309" t="str">
            <v>Dũng</v>
          </cell>
          <cell r="F2309">
            <v>51</v>
          </cell>
          <cell r="G2309" t="str">
            <v>Trung tâm Thực nghiệm và Đào tạo nghề</v>
          </cell>
          <cell r="H2309" t="str">
            <v>Trung tâm Thực nghiệm và Đào tạo nghề</v>
          </cell>
          <cell r="I2309" t="str">
            <v>Tiến sĩ, Kỹ sư, Giám đốc Trung tâm</v>
          </cell>
          <cell r="J2309">
            <v>4.6500000000000004</v>
          </cell>
          <cell r="K2309">
            <v>0</v>
          </cell>
          <cell r="L2309" t="str">
            <v>01-Oct-21</v>
          </cell>
          <cell r="M2309" t="str">
            <v>01-Apr-06</v>
          </cell>
          <cell r="N2309">
            <v>2</v>
          </cell>
          <cell r="O2309" t="str">
            <v>5100</v>
          </cell>
          <cell r="P2309" t="str">
            <v>5100</v>
          </cell>
          <cell r="Q2309" t="str">
            <v>13.095</v>
          </cell>
          <cell r="R2309" t="str">
            <v>13.095</v>
          </cell>
          <cell r="S2309" t="str">
            <v/>
          </cell>
        </row>
        <row r="2310">
          <cell r="B2310" t="str">
            <v/>
          </cell>
          <cell r="C2310" t="str">
            <v/>
          </cell>
          <cell r="D2310" t="str">
            <v>Lê Thị</v>
          </cell>
          <cell r="E2310" t="str">
            <v>Thơm</v>
          </cell>
          <cell r="F2310">
            <v>51</v>
          </cell>
          <cell r="G2310" t="str">
            <v>TT Thực nghiệm và Đào tạo nghề</v>
          </cell>
          <cell r="H2310" t="str">
            <v>Trung tâm Thực nghiệm và Đào tạo nghề</v>
          </cell>
          <cell r="I2310" t="str">
            <v/>
          </cell>
          <cell r="J2310">
            <v>1.35</v>
          </cell>
          <cell r="K2310">
            <v>0</v>
          </cell>
          <cell r="L2310" t="str">
            <v xml:space="preserve">  -   -</v>
          </cell>
          <cell r="M2310" t="str">
            <v>01-Jan-08</v>
          </cell>
          <cell r="N2310">
            <v>6</v>
          </cell>
          <cell r="O2310" t="str">
            <v>5100</v>
          </cell>
          <cell r="P2310" t="str">
            <v>5100</v>
          </cell>
          <cell r="Q2310" t="str">
            <v>01.007</v>
          </cell>
          <cell r="R2310" t="str">
            <v>01.007</v>
          </cell>
          <cell r="S2310" t="str">
            <v/>
          </cell>
        </row>
        <row r="2311">
          <cell r="B2311" t="str">
            <v/>
          </cell>
          <cell r="C2311" t="str">
            <v/>
          </cell>
          <cell r="D2311" t="str">
            <v>Lương Thị</v>
          </cell>
          <cell r="E2311" t="str">
            <v>Vui</v>
          </cell>
          <cell r="F2311">
            <v>51</v>
          </cell>
          <cell r="G2311" t="str">
            <v>TT Thực nghiệm và Đào tạo nghề</v>
          </cell>
          <cell r="H2311" t="str">
            <v>Trung tâm Thực nghiệm và Đào tạo nghề</v>
          </cell>
          <cell r="I2311" t="str">
            <v/>
          </cell>
          <cell r="J2311">
            <v>4.0599999999999996</v>
          </cell>
          <cell r="K2311">
            <v>0</v>
          </cell>
          <cell r="L2311" t="str">
            <v>01-Jan-08</v>
          </cell>
          <cell r="M2311" t="str">
            <v>01-Jan-08</v>
          </cell>
          <cell r="N2311">
            <v>6</v>
          </cell>
          <cell r="O2311" t="str">
            <v>5100</v>
          </cell>
          <cell r="P2311" t="str">
            <v>5100</v>
          </cell>
          <cell r="Q2311" t="str">
            <v>13.096</v>
          </cell>
          <cell r="R2311" t="str">
            <v>13.096</v>
          </cell>
          <cell r="S2311" t="str">
            <v/>
          </cell>
        </row>
        <row r="2312">
          <cell r="B2312" t="str">
            <v/>
          </cell>
          <cell r="C2312" t="str">
            <v>3120215009070</v>
          </cell>
          <cell r="D2312" t="str">
            <v>Đào Thị</v>
          </cell>
          <cell r="E2312" t="str">
            <v>Kim</v>
          </cell>
          <cell r="F2312">
            <v>51</v>
          </cell>
          <cell r="G2312" t="str">
            <v>TT Thực nghiệm và Đào tạo nghề</v>
          </cell>
          <cell r="H2312" t="str">
            <v>Trung tâm Thực nghiệm và Đào tạo nghề</v>
          </cell>
          <cell r="I2312" t="str">
            <v/>
          </cell>
          <cell r="J2312">
            <v>4.0599999999999996</v>
          </cell>
          <cell r="K2312">
            <v>0</v>
          </cell>
          <cell r="L2312" t="str">
            <v>01-Jan-10</v>
          </cell>
          <cell r="M2312" t="str">
            <v>01-Jan-08</v>
          </cell>
          <cell r="N2312">
            <v>6</v>
          </cell>
          <cell r="O2312" t="str">
            <v>5100</v>
          </cell>
          <cell r="P2312" t="str">
            <v>5100</v>
          </cell>
          <cell r="Q2312" t="str">
            <v>13.096</v>
          </cell>
          <cell r="R2312" t="str">
            <v>13.096</v>
          </cell>
          <cell r="S2312" t="str">
            <v/>
          </cell>
        </row>
        <row r="2313">
          <cell r="B2313" t="str">
            <v/>
          </cell>
          <cell r="C2313" t="str">
            <v/>
          </cell>
          <cell r="D2313" t="str">
            <v>Lê Minh</v>
          </cell>
          <cell r="E2313" t="str">
            <v>Thao</v>
          </cell>
          <cell r="F2313">
            <v>51</v>
          </cell>
          <cell r="G2313" t="str">
            <v>TT Thực nghiệm và Đào tạo nghề</v>
          </cell>
          <cell r="H2313" t="str">
            <v>Trung tâm Thực nghiệm và Đào tạo nghề</v>
          </cell>
          <cell r="I2313" t="str">
            <v/>
          </cell>
          <cell r="J2313">
            <v>4.03</v>
          </cell>
          <cell r="K2313">
            <v>0.08</v>
          </cell>
          <cell r="L2313" t="str">
            <v>01-Sep-08</v>
          </cell>
          <cell r="M2313" t="str">
            <v>01-Feb-81</v>
          </cell>
          <cell r="N2313">
            <v>7</v>
          </cell>
          <cell r="O2313" t="str">
            <v>5100</v>
          </cell>
          <cell r="P2313" t="str">
            <v>5100</v>
          </cell>
          <cell r="Q2313" t="str">
            <v>01.010</v>
          </cell>
          <cell r="R2313" t="str">
            <v>01.010</v>
          </cell>
          <cell r="S2313" t="str">
            <v/>
          </cell>
        </row>
        <row r="2314">
          <cell r="B2314" t="str">
            <v/>
          </cell>
          <cell r="C2314" t="str">
            <v>3120215008922</v>
          </cell>
          <cell r="D2314" t="str">
            <v>Hà Chuyên</v>
          </cell>
          <cell r="E2314" t="str">
            <v>Chính</v>
          </cell>
          <cell r="F2314">
            <v>51</v>
          </cell>
          <cell r="G2314" t="str">
            <v>TT Thực nghiệm và Đào tạo nghề</v>
          </cell>
          <cell r="H2314" t="str">
            <v>Trung tâm Thực nghiệm và Đào tạo nghề</v>
          </cell>
          <cell r="I2314" t="str">
            <v/>
          </cell>
          <cell r="J2314">
            <v>4.03</v>
          </cell>
          <cell r="K2314">
            <v>0.11</v>
          </cell>
          <cell r="L2314" t="str">
            <v>01-Dec-09</v>
          </cell>
          <cell r="M2314" t="str">
            <v>01-Sep-08</v>
          </cell>
          <cell r="N2314">
            <v>7</v>
          </cell>
          <cell r="O2314" t="str">
            <v>5100</v>
          </cell>
          <cell r="P2314" t="str">
            <v>5100</v>
          </cell>
          <cell r="Q2314" t="str">
            <v>01.010</v>
          </cell>
          <cell r="R2314" t="str">
            <v>01.010</v>
          </cell>
          <cell r="S2314" t="str">
            <v/>
          </cell>
        </row>
        <row r="2315">
          <cell r="B2315" t="str">
            <v/>
          </cell>
          <cell r="C2315" t="str">
            <v>3120215008951</v>
          </cell>
          <cell r="D2315" t="str">
            <v>Lê Thị</v>
          </cell>
          <cell r="E2315" t="str">
            <v>Diện</v>
          </cell>
          <cell r="F2315">
            <v>51</v>
          </cell>
          <cell r="G2315" t="str">
            <v>TT Thực nghiệm và Đào tạo nghề</v>
          </cell>
          <cell r="H2315" t="str">
            <v>Trung tâm Thực nghiệm và Đào tạo nghề</v>
          </cell>
          <cell r="I2315" t="str">
            <v/>
          </cell>
          <cell r="J2315">
            <v>3.63</v>
          </cell>
          <cell r="K2315">
            <v>0.13</v>
          </cell>
          <cell r="L2315" t="str">
            <v>01-Dec-09</v>
          </cell>
          <cell r="M2315" t="str">
            <v>01-Jul-78</v>
          </cell>
          <cell r="N2315">
            <v>7</v>
          </cell>
          <cell r="O2315" t="str">
            <v>5100</v>
          </cell>
          <cell r="P2315" t="str">
            <v>5100</v>
          </cell>
          <cell r="Q2315" t="str">
            <v>01.007</v>
          </cell>
          <cell r="R2315" t="str">
            <v>01.007</v>
          </cell>
          <cell r="S2315" t="str">
            <v/>
          </cell>
        </row>
        <row r="2316">
          <cell r="B2316" t="str">
            <v/>
          </cell>
          <cell r="C2316" t="str">
            <v>3120215008968</v>
          </cell>
          <cell r="D2316" t="str">
            <v>Đỗ Văn</v>
          </cell>
          <cell r="E2316" t="str">
            <v>Đại</v>
          </cell>
          <cell r="F2316">
            <v>51</v>
          </cell>
          <cell r="G2316" t="str">
            <v>TT Thực nghiệm và Đào tạo nghề</v>
          </cell>
          <cell r="H2316" t="str">
            <v>Trung tâm Thực nghiệm và Đào tạo nghề</v>
          </cell>
          <cell r="I2316" t="str">
            <v>Nhân viên kỹ thuật</v>
          </cell>
          <cell r="J2316">
            <v>3.63</v>
          </cell>
          <cell r="K2316">
            <v>0.2</v>
          </cell>
          <cell r="L2316" t="str">
            <v>01-Dec-16</v>
          </cell>
          <cell r="M2316" t="str">
            <v>01-Nov-80</v>
          </cell>
          <cell r="N2316">
            <v>7</v>
          </cell>
          <cell r="O2316" t="str">
            <v>5100</v>
          </cell>
          <cell r="P2316" t="str">
            <v>5100</v>
          </cell>
          <cell r="Q2316" t="str">
            <v>01.007</v>
          </cell>
          <cell r="R2316" t="str">
            <v>01.007</v>
          </cell>
          <cell r="S2316" t="str">
            <v/>
          </cell>
        </row>
        <row r="2317">
          <cell r="B2317" t="str">
            <v/>
          </cell>
          <cell r="C2317" t="str">
            <v/>
          </cell>
          <cell r="D2317" t="str">
            <v>Trần Thị</v>
          </cell>
          <cell r="E2317" t="str">
            <v>Tạ</v>
          </cell>
          <cell r="F2317">
            <v>51</v>
          </cell>
          <cell r="G2317" t="str">
            <v>TT Thực nghiệm và Đào tạo nghề</v>
          </cell>
          <cell r="H2317" t="str">
            <v>Trung tâm Thực nghiệm và Đào tạo nghề</v>
          </cell>
          <cell r="I2317" t="str">
            <v/>
          </cell>
          <cell r="J2317">
            <v>3.63</v>
          </cell>
          <cell r="K2317">
            <v>0.13</v>
          </cell>
          <cell r="L2317" t="str">
            <v>01-Dec-07</v>
          </cell>
          <cell r="M2317" t="str">
            <v>01-Dec-79</v>
          </cell>
          <cell r="N2317">
            <v>7</v>
          </cell>
          <cell r="O2317" t="str">
            <v>5100</v>
          </cell>
          <cell r="P2317" t="str">
            <v>5100</v>
          </cell>
          <cell r="Q2317" t="str">
            <v>01.007</v>
          </cell>
          <cell r="R2317" t="str">
            <v>01.007</v>
          </cell>
          <cell r="S2317" t="str">
            <v/>
          </cell>
        </row>
        <row r="2318">
          <cell r="B2318" t="str">
            <v/>
          </cell>
          <cell r="C2318" t="str">
            <v/>
          </cell>
          <cell r="D2318" t="str">
            <v>Hoàng Thị</v>
          </cell>
          <cell r="E2318" t="str">
            <v>Xế</v>
          </cell>
          <cell r="F2318">
            <v>51</v>
          </cell>
          <cell r="G2318" t="str">
            <v>TT Thực nghiệm và Đào tạo nghề</v>
          </cell>
          <cell r="H2318" t="str">
            <v>Trung tâm Thực nghiệm và Đào tạo nghề</v>
          </cell>
          <cell r="I2318" t="str">
            <v/>
          </cell>
          <cell r="J2318">
            <v>4.0599999999999996</v>
          </cell>
          <cell r="K2318">
            <v>0</v>
          </cell>
          <cell r="L2318" t="str">
            <v>01-Nov-07</v>
          </cell>
          <cell r="M2318" t="str">
            <v>01-Jan-08</v>
          </cell>
          <cell r="N2318">
            <v>6</v>
          </cell>
          <cell r="O2318" t="str">
            <v>5100</v>
          </cell>
          <cell r="P2318" t="str">
            <v>5100</v>
          </cell>
          <cell r="Q2318" t="str">
            <v>13.096</v>
          </cell>
          <cell r="R2318" t="str">
            <v>13.096</v>
          </cell>
          <cell r="S2318" t="str">
            <v/>
          </cell>
        </row>
        <row r="2319">
          <cell r="B2319" t="str">
            <v/>
          </cell>
          <cell r="C2319" t="str">
            <v>3120215009012</v>
          </cell>
          <cell r="D2319" t="str">
            <v>Nguyễn Thị</v>
          </cell>
          <cell r="E2319" t="str">
            <v>My</v>
          </cell>
          <cell r="F2319">
            <v>51</v>
          </cell>
          <cell r="G2319" t="str">
            <v>TT Thực nghiệm và Đào tạo nghề</v>
          </cell>
          <cell r="H2319" t="str">
            <v>Trung tâm Thực nghiệm và Đào tạo nghề</v>
          </cell>
          <cell r="I2319" t="str">
            <v>Kỹ thuật viên</v>
          </cell>
          <cell r="J2319">
            <v>4.0599999999999996</v>
          </cell>
          <cell r="K2319">
            <v>0.09</v>
          </cell>
          <cell r="L2319" t="str">
            <v>01-Jan-14</v>
          </cell>
          <cell r="M2319" t="str">
            <v>01-Jan-08</v>
          </cell>
          <cell r="N2319">
            <v>6</v>
          </cell>
          <cell r="O2319" t="str">
            <v>5100</v>
          </cell>
          <cell r="P2319" t="str">
            <v>5100</v>
          </cell>
          <cell r="Q2319" t="str">
            <v>13.096</v>
          </cell>
          <cell r="R2319" t="str">
            <v>13.096</v>
          </cell>
          <cell r="S2319" t="str">
            <v/>
          </cell>
        </row>
        <row r="2320">
          <cell r="B2320" t="str">
            <v/>
          </cell>
          <cell r="C2320" t="str">
            <v>3120215009029</v>
          </cell>
          <cell r="D2320" t="str">
            <v>Nguyễn Ngọc</v>
          </cell>
          <cell r="E2320" t="str">
            <v>Sơn</v>
          </cell>
          <cell r="F2320">
            <v>51</v>
          </cell>
          <cell r="G2320" t="str">
            <v>TT Thực nghiệm và Đào tạo nghề</v>
          </cell>
          <cell r="H2320" t="str">
            <v>Trung tâm Thực nghiệm và Đào tạo nghề</v>
          </cell>
          <cell r="I2320" t="str">
            <v>Kỹ thuật viên</v>
          </cell>
          <cell r="J2320">
            <v>4.0599999999999996</v>
          </cell>
          <cell r="K2320">
            <v>0.12</v>
          </cell>
          <cell r="L2320" t="str">
            <v>01-Jan-17</v>
          </cell>
          <cell r="M2320" t="str">
            <v>01-Jan-08</v>
          </cell>
          <cell r="N2320">
            <v>6</v>
          </cell>
          <cell r="O2320" t="str">
            <v>5100</v>
          </cell>
          <cell r="P2320" t="str">
            <v>5100</v>
          </cell>
          <cell r="Q2320" t="str">
            <v>13.096</v>
          </cell>
          <cell r="R2320" t="str">
            <v>13.096</v>
          </cell>
          <cell r="S2320" t="str">
            <v/>
          </cell>
        </row>
        <row r="2321">
          <cell r="B2321" t="str">
            <v/>
          </cell>
          <cell r="C2321" t="str">
            <v>3120215009035</v>
          </cell>
          <cell r="D2321" t="str">
            <v>Nguyễn Thị</v>
          </cell>
          <cell r="E2321" t="str">
            <v>Thủy</v>
          </cell>
          <cell r="F2321">
            <v>51</v>
          </cell>
          <cell r="G2321" t="str">
            <v>TT Thực nghiệm và Đào tạo nghề</v>
          </cell>
          <cell r="H2321" t="str">
            <v>Trung tâm Thực nghiệm và Đào tạo nghề</v>
          </cell>
          <cell r="I2321" t="str">
            <v/>
          </cell>
          <cell r="J2321">
            <v>3.63</v>
          </cell>
          <cell r="K2321">
            <v>0.12</v>
          </cell>
          <cell r="L2321" t="str">
            <v>01-Dec-09</v>
          </cell>
          <cell r="M2321" t="str">
            <v>01-Nov-81</v>
          </cell>
          <cell r="N2321">
            <v>7</v>
          </cell>
          <cell r="O2321" t="str">
            <v>5100</v>
          </cell>
          <cell r="P2321" t="str">
            <v>5100</v>
          </cell>
          <cell r="Q2321" t="str">
            <v>01.007</v>
          </cell>
          <cell r="R2321" t="str">
            <v>01.007</v>
          </cell>
          <cell r="S2321" t="str">
            <v/>
          </cell>
        </row>
        <row r="2322">
          <cell r="B2322" t="str">
            <v/>
          </cell>
          <cell r="C2322" t="str">
            <v/>
          </cell>
          <cell r="D2322" t="str">
            <v>Nguyễn Văn</v>
          </cell>
          <cell r="E2322" t="str">
            <v>Vế</v>
          </cell>
          <cell r="F2322">
            <v>51</v>
          </cell>
          <cell r="G2322" t="str">
            <v>TT Thực nghiệm và Đào tạo nghề</v>
          </cell>
          <cell r="H2322" t="str">
            <v>Trung tâm Thực nghiệm và Đào tạo nghề</v>
          </cell>
          <cell r="I2322" t="str">
            <v/>
          </cell>
          <cell r="J2322">
            <v>3.63</v>
          </cell>
          <cell r="K2322">
            <v>0.08</v>
          </cell>
          <cell r="L2322" t="str">
            <v>01-Dec-06</v>
          </cell>
          <cell r="M2322" t="str">
            <v>01-May-81</v>
          </cell>
          <cell r="N2322">
            <v>7</v>
          </cell>
          <cell r="O2322" t="str">
            <v>5100</v>
          </cell>
          <cell r="P2322" t="str">
            <v>5100</v>
          </cell>
          <cell r="Q2322" t="str">
            <v>01.007</v>
          </cell>
          <cell r="R2322" t="str">
            <v>01.007</v>
          </cell>
          <cell r="S2322" t="str">
            <v/>
          </cell>
        </row>
        <row r="2323">
          <cell r="B2323" t="str">
            <v/>
          </cell>
          <cell r="C2323" t="str">
            <v>3120215009093</v>
          </cell>
          <cell r="D2323" t="str">
            <v>Nguyễn Đăng</v>
          </cell>
          <cell r="E2323" t="str">
            <v>Thắng</v>
          </cell>
          <cell r="F2323">
            <v>51</v>
          </cell>
          <cell r="G2323" t="str">
            <v>TT Thực nghiệm và Đào tạo nghề</v>
          </cell>
          <cell r="H2323" t="str">
            <v>Trung tâm Thực nghiệm và Đào tạo nghề</v>
          </cell>
          <cell r="I2323" t="str">
            <v>Nhân viên kỹ thuật</v>
          </cell>
          <cell r="J2323">
            <v>3.63</v>
          </cell>
          <cell r="K2323">
            <v>0.15</v>
          </cell>
          <cell r="L2323" t="str">
            <v>01-Dec-17</v>
          </cell>
          <cell r="M2323" t="str">
            <v>01-Dec-86</v>
          </cell>
          <cell r="N2323">
            <v>7</v>
          </cell>
          <cell r="O2323" t="str">
            <v>5100</v>
          </cell>
          <cell r="P2323" t="str">
            <v>5100</v>
          </cell>
          <cell r="Q2323" t="str">
            <v>01.007</v>
          </cell>
          <cell r="R2323" t="str">
            <v>01.007</v>
          </cell>
          <cell r="S2323" t="str">
            <v/>
          </cell>
        </row>
        <row r="2324">
          <cell r="B2324" t="str">
            <v/>
          </cell>
          <cell r="C2324" t="str">
            <v>3120215009120</v>
          </cell>
          <cell r="D2324" t="str">
            <v>Ngô Quốc</v>
          </cell>
          <cell r="E2324" t="str">
            <v>Vương</v>
          </cell>
          <cell r="F2324">
            <v>51</v>
          </cell>
          <cell r="G2324" t="str">
            <v>TT Thực nghiệm và Đào tạo nghề</v>
          </cell>
          <cell r="H2324" t="str">
            <v>Trung tâm Thực nghiệm và Đào tạo nghề</v>
          </cell>
          <cell r="I2324" t="str">
            <v>Nhân viên kỹ thuật</v>
          </cell>
          <cell r="J2324">
            <v>3.63</v>
          </cell>
          <cell r="K2324">
            <v>0.16</v>
          </cell>
          <cell r="L2324" t="str">
            <v>01-Sep-15</v>
          </cell>
          <cell r="M2324" t="str">
            <v>01-Jan-83</v>
          </cell>
          <cell r="N2324">
            <v>7</v>
          </cell>
          <cell r="O2324" t="str">
            <v>5100</v>
          </cell>
          <cell r="P2324" t="str">
            <v>5100</v>
          </cell>
          <cell r="Q2324" t="str">
            <v>01.007</v>
          </cell>
          <cell r="R2324" t="str">
            <v>01.007</v>
          </cell>
          <cell r="S2324" t="str">
            <v/>
          </cell>
        </row>
        <row r="2325">
          <cell r="B2325" t="str">
            <v/>
          </cell>
          <cell r="C2325" t="str">
            <v>3120215009137</v>
          </cell>
          <cell r="D2325" t="str">
            <v>Trần Thị</v>
          </cell>
          <cell r="E2325" t="str">
            <v>Huệ</v>
          </cell>
          <cell r="F2325">
            <v>51</v>
          </cell>
          <cell r="G2325" t="str">
            <v>TT Thực nghiệm và Đào tạo nghề</v>
          </cell>
          <cell r="H2325" t="str">
            <v>Trung tâm Thực nghiệm và Đào tạo nghề</v>
          </cell>
          <cell r="I2325" t="str">
            <v>Kỹ thuật viên</v>
          </cell>
          <cell r="J2325">
            <v>4.0599999999999996</v>
          </cell>
          <cell r="K2325">
            <v>0.09</v>
          </cell>
          <cell r="L2325" t="str">
            <v>01-Jan-20</v>
          </cell>
          <cell r="M2325" t="str">
            <v>01-Jan-08</v>
          </cell>
          <cell r="N2325">
            <v>6</v>
          </cell>
          <cell r="O2325" t="str">
            <v>5100</v>
          </cell>
          <cell r="P2325" t="str">
            <v>5100</v>
          </cell>
          <cell r="Q2325" t="str">
            <v>13.096</v>
          </cell>
          <cell r="R2325" t="str">
            <v>V.05.02.08</v>
          </cell>
          <cell r="S2325" t="str">
            <v/>
          </cell>
        </row>
        <row r="2326">
          <cell r="B2326" t="str">
            <v/>
          </cell>
          <cell r="C2326" t="str">
            <v/>
          </cell>
          <cell r="D2326" t="str">
            <v>Nguyễn Thị Kim</v>
          </cell>
          <cell r="E2326" t="str">
            <v>Thông</v>
          </cell>
          <cell r="F2326">
            <v>51</v>
          </cell>
          <cell r="G2326" t="str">
            <v>TT Thực nghiệm và Đào tạo nghề</v>
          </cell>
          <cell r="H2326" t="str">
            <v>Trung tâm Thực nghiệm và Đào tạo nghề</v>
          </cell>
          <cell r="I2326" t="str">
            <v/>
          </cell>
          <cell r="J2326">
            <v>4.0599999999999996</v>
          </cell>
          <cell r="K2326">
            <v>0.05</v>
          </cell>
          <cell r="L2326" t="str">
            <v>01-Dec-06</v>
          </cell>
          <cell r="M2326" t="str">
            <v>01-Jun-80</v>
          </cell>
          <cell r="N2326">
            <v>6</v>
          </cell>
          <cell r="O2326" t="str">
            <v>5100</v>
          </cell>
          <cell r="P2326" t="str">
            <v>5100</v>
          </cell>
          <cell r="Q2326" t="str">
            <v>06.032</v>
          </cell>
          <cell r="R2326" t="str">
            <v>06.032</v>
          </cell>
          <cell r="S2326" t="str">
            <v/>
          </cell>
        </row>
        <row r="2327">
          <cell r="B2327" t="str">
            <v/>
          </cell>
          <cell r="C2327" t="str">
            <v>3120215009150</v>
          </cell>
          <cell r="D2327" t="str">
            <v>Vũ Thị Kim</v>
          </cell>
          <cell r="E2327" t="str">
            <v>Thanh</v>
          </cell>
          <cell r="F2327">
            <v>51</v>
          </cell>
          <cell r="G2327" t="str">
            <v>TT Thực nghiệm và Đào tạo nghề</v>
          </cell>
          <cell r="H2327" t="str">
            <v>Trung tâm Thực nghiệm và Đào tạo nghề</v>
          </cell>
          <cell r="I2327" t="str">
            <v/>
          </cell>
          <cell r="J2327">
            <v>3.33</v>
          </cell>
          <cell r="K2327">
            <v>0.13</v>
          </cell>
          <cell r="L2327" t="str">
            <v>01-Dec-09</v>
          </cell>
          <cell r="M2327" t="str">
            <v>01-Dec-77</v>
          </cell>
          <cell r="N2327">
            <v>7</v>
          </cell>
          <cell r="O2327" t="str">
            <v>5100</v>
          </cell>
          <cell r="P2327" t="str">
            <v>5100</v>
          </cell>
          <cell r="Q2327" t="str">
            <v>06.033</v>
          </cell>
          <cell r="R2327" t="str">
            <v>06.033</v>
          </cell>
          <cell r="S2327" t="str">
            <v/>
          </cell>
        </row>
        <row r="2328">
          <cell r="B2328" t="str">
            <v/>
          </cell>
          <cell r="C2328" t="str">
            <v>3120215009006</v>
          </cell>
          <cell r="D2328" t="str">
            <v>Nguyễn Thị</v>
          </cell>
          <cell r="E2328" t="str">
            <v>Chua</v>
          </cell>
          <cell r="F2328">
            <v>51</v>
          </cell>
          <cell r="G2328" t="str">
            <v>TT Thực nghiệm và Đào tạo nghề</v>
          </cell>
          <cell r="H2328" t="str">
            <v>Trung tâm Thực nghiệm và Đào tạo nghề</v>
          </cell>
          <cell r="I2328" t="str">
            <v/>
          </cell>
          <cell r="J2328">
            <v>3.63</v>
          </cell>
          <cell r="K2328">
            <v>0.09</v>
          </cell>
          <cell r="L2328" t="str">
            <v>01-Dec-09</v>
          </cell>
          <cell r="M2328" t="str">
            <v>01-Sep-81</v>
          </cell>
          <cell r="N2328">
            <v>7</v>
          </cell>
          <cell r="O2328" t="str">
            <v>5100</v>
          </cell>
          <cell r="P2328" t="str">
            <v>5100</v>
          </cell>
          <cell r="Q2328" t="str">
            <v>01.007</v>
          </cell>
          <cell r="R2328" t="str">
            <v>01.007</v>
          </cell>
          <cell r="S2328" t="str">
            <v/>
          </cell>
        </row>
        <row r="2329">
          <cell r="B2329" t="str">
            <v/>
          </cell>
          <cell r="C2329" t="str">
            <v/>
          </cell>
          <cell r="D2329" t="str">
            <v>Nguyễn Văn</v>
          </cell>
          <cell r="E2329" t="str">
            <v>Cảnh</v>
          </cell>
          <cell r="F2329">
            <v>51</v>
          </cell>
          <cell r="G2329" t="str">
            <v>TT Thực nghiệm và Đào tạo nghề</v>
          </cell>
          <cell r="H2329" t="str">
            <v>Trung tâm Thực nghiệm và Đào tạo nghề</v>
          </cell>
          <cell r="I2329" t="str">
            <v>Nhân viên bảo vệ</v>
          </cell>
          <cell r="J2329">
            <v>1.86</v>
          </cell>
          <cell r="K2329">
            <v>0</v>
          </cell>
          <cell r="L2329" t="str">
            <v>01-Jan-10</v>
          </cell>
          <cell r="M2329" t="str">
            <v>01-May-84</v>
          </cell>
          <cell r="N2329">
            <v>7</v>
          </cell>
          <cell r="O2329" t="str">
            <v>5100</v>
          </cell>
          <cell r="P2329" t="str">
            <v>5100</v>
          </cell>
          <cell r="Q2329" t="str">
            <v>01.011</v>
          </cell>
          <cell r="R2329" t="str">
            <v>01.011</v>
          </cell>
          <cell r="S2329" t="str">
            <v/>
          </cell>
        </row>
        <row r="2330">
          <cell r="B2330" t="str">
            <v/>
          </cell>
          <cell r="C2330" t="str">
            <v/>
          </cell>
          <cell r="D2330" t="str">
            <v>Phùng Xuân</v>
          </cell>
          <cell r="E2330" t="str">
            <v>Cương</v>
          </cell>
          <cell r="F2330">
            <v>51</v>
          </cell>
          <cell r="G2330" t="str">
            <v>TT Thực nghiệm và Đào tạo nghề</v>
          </cell>
          <cell r="H2330" t="str">
            <v>Trung tâm Thực nghiệm và Đào tạo nghề</v>
          </cell>
          <cell r="I2330" t="str">
            <v/>
          </cell>
          <cell r="J2330">
            <v>1.5</v>
          </cell>
          <cell r="K2330">
            <v>0</v>
          </cell>
          <cell r="L2330" t="str">
            <v>01-Jan-00</v>
          </cell>
          <cell r="M2330" t="str">
            <v>01-Jan-08</v>
          </cell>
          <cell r="N2330">
            <v>7</v>
          </cell>
          <cell r="O2330" t="str">
            <v>5100</v>
          </cell>
          <cell r="P2330" t="str">
            <v>5100</v>
          </cell>
          <cell r="Q2330" t="str">
            <v>01.011</v>
          </cell>
          <cell r="R2330" t="str">
            <v>01.011</v>
          </cell>
          <cell r="S2330" t="str">
            <v/>
          </cell>
        </row>
        <row r="2331">
          <cell r="B2331" t="str">
            <v/>
          </cell>
          <cell r="C2331" t="str">
            <v/>
          </cell>
          <cell r="D2331" t="str">
            <v>Phạm Thị Thanh</v>
          </cell>
          <cell r="E2331" t="str">
            <v>Hương</v>
          </cell>
          <cell r="F2331">
            <v>51</v>
          </cell>
          <cell r="G2331" t="str">
            <v>TT Thực nghiệm và Đào tạo nghề</v>
          </cell>
          <cell r="H2331" t="str">
            <v>Trung tâm Thực nghiệm và Đào tạo nghề</v>
          </cell>
          <cell r="I2331" t="str">
            <v/>
          </cell>
          <cell r="J2331">
            <v>1.5</v>
          </cell>
          <cell r="K2331">
            <v>0</v>
          </cell>
          <cell r="L2331" t="str">
            <v>01-Jan-00</v>
          </cell>
          <cell r="M2331" t="str">
            <v>01-Jan-08</v>
          </cell>
          <cell r="N2331">
            <v>7</v>
          </cell>
          <cell r="O2331" t="str">
            <v>5100</v>
          </cell>
          <cell r="P2331" t="str">
            <v>5100</v>
          </cell>
          <cell r="Q2331" t="str">
            <v>01.011</v>
          </cell>
          <cell r="R2331" t="str">
            <v>01.011</v>
          </cell>
          <cell r="S2331" t="str">
            <v/>
          </cell>
        </row>
        <row r="2332">
          <cell r="B2332" t="str">
            <v/>
          </cell>
          <cell r="C2332" t="str">
            <v/>
          </cell>
          <cell r="D2332" t="str">
            <v>Bùi Thị</v>
          </cell>
          <cell r="E2332" t="str">
            <v>Thanh</v>
          </cell>
          <cell r="F2332">
            <v>51</v>
          </cell>
          <cell r="G2332" t="str">
            <v>TT Thực nghiệm và Đào tạo nghề</v>
          </cell>
          <cell r="H2332" t="str">
            <v>Trung tâm Thực nghiệm và Đào tạo nghề</v>
          </cell>
          <cell r="I2332" t="str">
            <v/>
          </cell>
          <cell r="J2332">
            <v>1.5</v>
          </cell>
          <cell r="K2332">
            <v>0</v>
          </cell>
          <cell r="L2332" t="str">
            <v>01-Jan-00</v>
          </cell>
          <cell r="M2332" t="str">
            <v>01-Jan-08</v>
          </cell>
          <cell r="N2332">
            <v>7</v>
          </cell>
          <cell r="O2332" t="str">
            <v>5100</v>
          </cell>
          <cell r="P2332" t="str">
            <v>5100</v>
          </cell>
          <cell r="Q2332" t="str">
            <v>01.011</v>
          </cell>
          <cell r="R2332" t="str">
            <v>01.011</v>
          </cell>
          <cell r="S2332" t="str">
            <v/>
          </cell>
        </row>
        <row r="2333">
          <cell r="B2333" t="str">
            <v/>
          </cell>
          <cell r="C2333" t="str">
            <v/>
          </cell>
          <cell r="D2333" t="str">
            <v>Phạm Văn</v>
          </cell>
          <cell r="E2333" t="str">
            <v>Nghĩa</v>
          </cell>
          <cell r="F2333">
            <v>51</v>
          </cell>
          <cell r="G2333" t="str">
            <v>TT Thực nghiệm và Đào tạo nghề</v>
          </cell>
          <cell r="H2333" t="str">
            <v>Trung tâm Thực nghiệm và Đào tạo nghề</v>
          </cell>
          <cell r="I2333" t="str">
            <v>Nhân viên bảo vệ</v>
          </cell>
          <cell r="J2333">
            <v>1.5</v>
          </cell>
          <cell r="K2333">
            <v>0</v>
          </cell>
          <cell r="L2333" t="str">
            <v>01-Apr-08</v>
          </cell>
          <cell r="M2333" t="str">
            <v>01-Jul-08</v>
          </cell>
          <cell r="N2333">
            <v>8</v>
          </cell>
          <cell r="O2333" t="str">
            <v>5100</v>
          </cell>
          <cell r="P2333" t="str">
            <v>5100</v>
          </cell>
          <cell r="Q2333" t="str">
            <v>01.011</v>
          </cell>
          <cell r="R2333" t="str">
            <v>01.011</v>
          </cell>
          <cell r="S2333" t="str">
            <v/>
          </cell>
        </row>
        <row r="2334">
          <cell r="B2334" t="str">
            <v/>
          </cell>
          <cell r="C2334" t="str">
            <v/>
          </cell>
          <cell r="D2334" t="str">
            <v>Nguyễn Thị</v>
          </cell>
          <cell r="E2334" t="str">
            <v>Hương</v>
          </cell>
          <cell r="F2334">
            <v>51</v>
          </cell>
          <cell r="G2334" t="str">
            <v>TT Thực nghiệm và Đào tạo nghề</v>
          </cell>
          <cell r="H2334" t="str">
            <v>Trung tâm Thực nghiệm và Đào tạo nghề</v>
          </cell>
          <cell r="I2334" t="str">
            <v>Nhân viên kỹ thuật</v>
          </cell>
          <cell r="J2334">
            <v>2.5499999999999998</v>
          </cell>
          <cell r="K2334">
            <v>0</v>
          </cell>
          <cell r="L2334" t="str">
            <v>01-May-08</v>
          </cell>
          <cell r="M2334" t="str">
            <v>01-Jul-90</v>
          </cell>
          <cell r="N2334">
            <v>8</v>
          </cell>
          <cell r="O2334" t="str">
            <v>5100</v>
          </cell>
          <cell r="P2334" t="str">
            <v>5100</v>
          </cell>
          <cell r="Q2334" t="str">
            <v>01.007</v>
          </cell>
          <cell r="R2334" t="str">
            <v>01.007</v>
          </cell>
          <cell r="S2334" t="str">
            <v/>
          </cell>
        </row>
        <row r="2335">
          <cell r="B2335" t="str">
            <v/>
          </cell>
          <cell r="C2335" t="str">
            <v/>
          </cell>
          <cell r="D2335" t="str">
            <v>Nguyễn Bá</v>
          </cell>
          <cell r="E2335" t="str">
            <v>Huy</v>
          </cell>
          <cell r="F2335">
            <v>51</v>
          </cell>
          <cell r="G2335" t="str">
            <v>TT Thực nghiệm và Đào tạo nghề</v>
          </cell>
          <cell r="H2335" t="str">
            <v>Trung tâm Thực nghiệm và Đào tạo nghề</v>
          </cell>
          <cell r="I2335" t="str">
            <v>Nhân viên kỹ thuật</v>
          </cell>
          <cell r="J2335">
            <v>2.19</v>
          </cell>
          <cell r="K2335">
            <v>0</v>
          </cell>
          <cell r="L2335" t="str">
            <v>01-May-08</v>
          </cell>
          <cell r="M2335" t="str">
            <v>01-Apr-01</v>
          </cell>
          <cell r="N2335">
            <v>8</v>
          </cell>
          <cell r="O2335" t="str">
            <v>5100</v>
          </cell>
          <cell r="P2335" t="str">
            <v>5100</v>
          </cell>
          <cell r="Q2335" t="str">
            <v>01.007</v>
          </cell>
          <cell r="R2335" t="str">
            <v>01.007</v>
          </cell>
          <cell r="S2335" t="str">
            <v/>
          </cell>
        </row>
        <row r="2336">
          <cell r="B2336" t="str">
            <v/>
          </cell>
          <cell r="C2336" t="str">
            <v/>
          </cell>
          <cell r="D2336" t="str">
            <v>Nguyễn Thị</v>
          </cell>
          <cell r="E2336" t="str">
            <v>Quyên</v>
          </cell>
          <cell r="F2336">
            <v>51</v>
          </cell>
          <cell r="G2336" t="str">
            <v>TT Thực nghiệm và Đào tạo nghề</v>
          </cell>
          <cell r="H2336" t="str">
            <v>Trung tâm Thực nghiệm và Đào tạo nghề</v>
          </cell>
          <cell r="I2336" t="str">
            <v>Nhân viên kỹ thuật</v>
          </cell>
          <cell r="J2336">
            <v>1.65</v>
          </cell>
          <cell r="K2336">
            <v>0</v>
          </cell>
          <cell r="L2336" t="str">
            <v>01-Apr-08</v>
          </cell>
          <cell r="M2336" t="str">
            <v>01-Jan-08</v>
          </cell>
          <cell r="N2336">
            <v>8</v>
          </cell>
          <cell r="O2336" t="str">
            <v>5100</v>
          </cell>
          <cell r="P2336" t="str">
            <v>5100</v>
          </cell>
          <cell r="Q2336" t="str">
            <v>01.007</v>
          </cell>
          <cell r="R2336" t="str">
            <v>01.007</v>
          </cell>
          <cell r="S2336" t="str">
            <v/>
          </cell>
        </row>
        <row r="2337">
          <cell r="B2337" t="str">
            <v/>
          </cell>
          <cell r="C2337" t="str">
            <v/>
          </cell>
          <cell r="D2337" t="str">
            <v>Trần Thị Kim</v>
          </cell>
          <cell r="E2337" t="str">
            <v>Dung</v>
          </cell>
          <cell r="F2337">
            <v>51</v>
          </cell>
          <cell r="G2337" t="str">
            <v>TT Thực nghiệm và Đào tạo nghề</v>
          </cell>
          <cell r="H2337" t="str">
            <v>Trung tâm Thực nghiệm và Đào tạo nghề</v>
          </cell>
          <cell r="I2337" t="str">
            <v>Kế toán viên trung cấp</v>
          </cell>
          <cell r="J2337">
            <v>1.86</v>
          </cell>
          <cell r="K2337">
            <v>0</v>
          </cell>
          <cell r="L2337" t="str">
            <v>01-Jul-08</v>
          </cell>
          <cell r="M2337" t="str">
            <v>01-Apr-08</v>
          </cell>
          <cell r="N2337">
            <v>6</v>
          </cell>
          <cell r="O2337" t="str">
            <v>5100</v>
          </cell>
          <cell r="P2337" t="str">
            <v>5100</v>
          </cell>
          <cell r="Q2337" t="str">
            <v>06.032</v>
          </cell>
          <cell r="R2337" t="str">
            <v>06.032</v>
          </cell>
          <cell r="S2337" t="str">
            <v/>
          </cell>
        </row>
        <row r="2338">
          <cell r="B2338" t="str">
            <v/>
          </cell>
          <cell r="C2338" t="str">
            <v/>
          </cell>
          <cell r="D2338" t="str">
            <v>Phạm Thị</v>
          </cell>
          <cell r="E2338" t="str">
            <v>Yến</v>
          </cell>
          <cell r="F2338">
            <v>51</v>
          </cell>
          <cell r="G2338" t="str">
            <v>TT Thực nghiệm và Đào tạo nghề</v>
          </cell>
          <cell r="H2338" t="str">
            <v>Trung tâm Thực nghiệm và Đào tạo nghề</v>
          </cell>
          <cell r="I2338" t="str">
            <v/>
          </cell>
          <cell r="J2338">
            <v>2.5499999999999998</v>
          </cell>
          <cell r="K2338">
            <v>0</v>
          </cell>
          <cell r="L2338" t="str">
            <v>01-May-08</v>
          </cell>
          <cell r="M2338" t="str">
            <v>01-Jan-90</v>
          </cell>
          <cell r="N2338">
            <v>8</v>
          </cell>
          <cell r="O2338" t="str">
            <v>5100</v>
          </cell>
          <cell r="P2338" t="str">
            <v>5100</v>
          </cell>
          <cell r="Q2338" t="str">
            <v>01.007</v>
          </cell>
          <cell r="R2338" t="str">
            <v>01.007</v>
          </cell>
          <cell r="S2338" t="str">
            <v/>
          </cell>
        </row>
        <row r="2339">
          <cell r="B2339" t="str">
            <v/>
          </cell>
          <cell r="C2339" t="str">
            <v/>
          </cell>
          <cell r="D2339" t="str">
            <v>Bùi Thị Hải</v>
          </cell>
          <cell r="E2339" t="str">
            <v>Hương</v>
          </cell>
          <cell r="F2339">
            <v>51</v>
          </cell>
          <cell r="G2339" t="str">
            <v>TT Thực nghiệm và Đào tạo nghề</v>
          </cell>
          <cell r="H2339" t="str">
            <v>Trung tâm Thực nghiệm và Đào tạo nghề</v>
          </cell>
          <cell r="I2339" t="str">
            <v>Nhân viên kỹ thuật</v>
          </cell>
          <cell r="J2339">
            <v>2.91</v>
          </cell>
          <cell r="K2339">
            <v>0</v>
          </cell>
          <cell r="L2339" t="str">
            <v>01-Apr-09</v>
          </cell>
          <cell r="M2339" t="str">
            <v>01-Apr-09</v>
          </cell>
          <cell r="N2339">
            <v>8</v>
          </cell>
          <cell r="O2339" t="str">
            <v>5100</v>
          </cell>
          <cell r="P2339" t="str">
            <v>5100</v>
          </cell>
          <cell r="Q2339" t="str">
            <v>01.007</v>
          </cell>
          <cell r="R2339" t="str">
            <v>01.007</v>
          </cell>
          <cell r="S2339" t="str">
            <v/>
          </cell>
        </row>
        <row r="2340">
          <cell r="B2340" t="str">
            <v/>
          </cell>
          <cell r="C2340" t="str">
            <v/>
          </cell>
          <cell r="D2340" t="str">
            <v>Bùi Thị Kim</v>
          </cell>
          <cell r="E2340" t="str">
            <v>Ngân</v>
          </cell>
          <cell r="F2340">
            <v>51</v>
          </cell>
          <cell r="G2340" t="str">
            <v>TT Thực nghiệm và Đào tạo nghề</v>
          </cell>
          <cell r="H2340" t="str">
            <v>Trung tâm Thực nghiệm và Đào tạo nghề</v>
          </cell>
          <cell r="I2340" t="str">
            <v>Nhân viên kỹ thuật</v>
          </cell>
          <cell r="J2340">
            <v>3.09</v>
          </cell>
          <cell r="K2340">
            <v>0</v>
          </cell>
          <cell r="L2340" t="str">
            <v>01-Jan-10</v>
          </cell>
          <cell r="M2340" t="str">
            <v>01-Jul-03</v>
          </cell>
          <cell r="N2340">
            <v>7</v>
          </cell>
          <cell r="O2340" t="str">
            <v>5100</v>
          </cell>
          <cell r="P2340" t="str">
            <v>5100</v>
          </cell>
          <cell r="Q2340" t="str">
            <v>01.007</v>
          </cell>
          <cell r="R2340" t="str">
            <v>01.007</v>
          </cell>
          <cell r="S2340" t="str">
            <v/>
          </cell>
        </row>
        <row r="2341">
          <cell r="B2341" t="str">
            <v/>
          </cell>
          <cell r="C2341" t="str">
            <v/>
          </cell>
          <cell r="D2341" t="str">
            <v>Phạm Thị</v>
          </cell>
          <cell r="E2341" t="str">
            <v>Xuân</v>
          </cell>
          <cell r="F2341">
            <v>51</v>
          </cell>
          <cell r="G2341" t="str">
            <v>TT Thực nghiệm và Đào tạo nghề</v>
          </cell>
          <cell r="H2341" t="str">
            <v>Trung tâm Thực nghiệm và Đào tạo nghề</v>
          </cell>
          <cell r="I2341" t="str">
            <v/>
          </cell>
          <cell r="J2341">
            <v>2.91</v>
          </cell>
          <cell r="K2341">
            <v>0</v>
          </cell>
          <cell r="L2341" t="str">
            <v>01-Apr-10</v>
          </cell>
          <cell r="M2341" t="str">
            <v>01-May-85</v>
          </cell>
          <cell r="N2341">
            <v>7</v>
          </cell>
          <cell r="O2341" t="str">
            <v>5100</v>
          </cell>
          <cell r="P2341" t="str">
            <v>5100</v>
          </cell>
          <cell r="Q2341" t="str">
            <v>01.007</v>
          </cell>
          <cell r="R2341" t="str">
            <v>01.007</v>
          </cell>
          <cell r="S2341" t="str">
            <v/>
          </cell>
        </row>
        <row r="2342">
          <cell r="B2342" t="str">
            <v/>
          </cell>
          <cell r="C2342" t="str">
            <v/>
          </cell>
          <cell r="D2342" t="str">
            <v>Nguyễn Thị</v>
          </cell>
          <cell r="E2342" t="str">
            <v>Nhiên</v>
          </cell>
          <cell r="F2342">
            <v>51</v>
          </cell>
          <cell r="G2342" t="str">
            <v>TT Thực nghiệm và Đào tạo nghề</v>
          </cell>
          <cell r="H2342" t="str">
            <v>Trung tâm Thực nghiệm và Đào tạo nghề</v>
          </cell>
          <cell r="I2342" t="str">
            <v/>
          </cell>
          <cell r="J2342">
            <v>3.63</v>
          </cell>
          <cell r="K2342">
            <v>0.11</v>
          </cell>
          <cell r="L2342" t="str">
            <v>01-Dec-08</v>
          </cell>
          <cell r="M2342" t="str">
            <v>20-Sep-76</v>
          </cell>
          <cell r="N2342">
            <v>7</v>
          </cell>
          <cell r="O2342" t="str">
            <v>5100</v>
          </cell>
          <cell r="P2342" t="str">
            <v>5100</v>
          </cell>
          <cell r="Q2342" t="str">
            <v>01.007</v>
          </cell>
          <cell r="R2342" t="str">
            <v>01.007</v>
          </cell>
          <cell r="S2342" t="str">
            <v/>
          </cell>
        </row>
        <row r="2343">
          <cell r="B2343" t="str">
            <v/>
          </cell>
          <cell r="C2343" t="str">
            <v/>
          </cell>
          <cell r="D2343" t="str">
            <v>Đào Thị</v>
          </cell>
          <cell r="E2343" t="str">
            <v>Tươi</v>
          </cell>
          <cell r="F2343">
            <v>51</v>
          </cell>
          <cell r="G2343" t="str">
            <v>TT Thực nghiệm và Đào tạo nghề</v>
          </cell>
          <cell r="H2343" t="str">
            <v>Trung tâm Thực nghiệm và Đào tạo nghề</v>
          </cell>
          <cell r="I2343" t="str">
            <v/>
          </cell>
          <cell r="J2343">
            <v>3.63</v>
          </cell>
          <cell r="K2343">
            <v>0.11</v>
          </cell>
          <cell r="L2343" t="str">
            <v>01-Dec-08</v>
          </cell>
          <cell r="M2343" t="str">
            <v>01-Dec-76</v>
          </cell>
          <cell r="N2343">
            <v>7</v>
          </cell>
          <cell r="O2343" t="str">
            <v>5100</v>
          </cell>
          <cell r="P2343" t="str">
            <v>5100</v>
          </cell>
          <cell r="Q2343" t="str">
            <v>01.007</v>
          </cell>
          <cell r="R2343" t="str">
            <v>01.007</v>
          </cell>
          <cell r="S2343" t="str">
            <v/>
          </cell>
        </row>
        <row r="2344">
          <cell r="B2344" t="str">
            <v/>
          </cell>
          <cell r="C2344" t="str">
            <v/>
          </cell>
          <cell r="D2344" t="str">
            <v>Nguyễn Hữu</v>
          </cell>
          <cell r="E2344" t="str">
            <v>Mấn</v>
          </cell>
          <cell r="F2344">
            <v>51</v>
          </cell>
          <cell r="G2344" t="str">
            <v>TT Thực nghiệm và Đào tạo nghề</v>
          </cell>
          <cell r="H2344" t="str">
            <v>Trung tâm Thực nghiệm và Đào tạo nghề</v>
          </cell>
          <cell r="I2344" t="str">
            <v/>
          </cell>
          <cell r="J2344">
            <v>4.9800000000000004</v>
          </cell>
          <cell r="K2344">
            <v>0.06</v>
          </cell>
          <cell r="L2344" t="str">
            <v>01-Dec-05</v>
          </cell>
          <cell r="M2344" t="str">
            <v>01-Dec-66</v>
          </cell>
          <cell r="N2344">
            <v>4</v>
          </cell>
          <cell r="O2344" t="str">
            <v>5100</v>
          </cell>
          <cell r="P2344" t="str">
            <v>5100</v>
          </cell>
          <cell r="Q2344" t="str">
            <v>01.003</v>
          </cell>
          <cell r="R2344" t="str">
            <v>01.003</v>
          </cell>
          <cell r="S2344" t="str">
            <v/>
          </cell>
        </row>
        <row r="2345">
          <cell r="B2345" t="str">
            <v/>
          </cell>
          <cell r="C2345" t="str">
            <v/>
          </cell>
          <cell r="D2345" t="str">
            <v>Nguyễn Đăng</v>
          </cell>
          <cell r="E2345" t="str">
            <v>Hợp</v>
          </cell>
          <cell r="F2345">
            <v>51</v>
          </cell>
          <cell r="G2345" t="str">
            <v>TT Thực nghiệm và Đào tạo nghề</v>
          </cell>
          <cell r="H2345" t="str">
            <v>Trung tâm Thực nghiệm và Đào tạo nghề</v>
          </cell>
          <cell r="I2345" t="str">
            <v/>
          </cell>
          <cell r="J2345">
            <v>4.9800000000000004</v>
          </cell>
          <cell r="K2345">
            <v>0</v>
          </cell>
          <cell r="L2345" t="str">
            <v>01-Oct-04</v>
          </cell>
          <cell r="M2345" t="str">
            <v>01-Nov-74</v>
          </cell>
          <cell r="N2345">
            <v>3</v>
          </cell>
          <cell r="O2345" t="str">
            <v>5100</v>
          </cell>
          <cell r="P2345" t="str">
            <v>5100</v>
          </cell>
          <cell r="Q2345" t="str">
            <v>01.003</v>
          </cell>
          <cell r="R2345" t="str">
            <v>01.003</v>
          </cell>
          <cell r="S2345" t="str">
            <v/>
          </cell>
        </row>
        <row r="2346">
          <cell r="B2346" t="str">
            <v/>
          </cell>
          <cell r="C2346" t="str">
            <v/>
          </cell>
          <cell r="D2346" t="str">
            <v>Trần Quang</v>
          </cell>
          <cell r="E2346" t="str">
            <v>Dịu</v>
          </cell>
          <cell r="F2346">
            <v>51</v>
          </cell>
          <cell r="G2346" t="str">
            <v>TT Thực nghiệm và Đào tạo nghề</v>
          </cell>
          <cell r="H2346" t="str">
            <v>Trung tâm Thực nghiệm và Đào tạo nghề</v>
          </cell>
          <cell r="I2346" t="str">
            <v/>
          </cell>
          <cell r="J2346">
            <v>4.6500000000000004</v>
          </cell>
          <cell r="K2346">
            <v>0</v>
          </cell>
          <cell r="L2346" t="str">
            <v>01-Jun-02</v>
          </cell>
          <cell r="M2346" t="str">
            <v>01-Nov-66</v>
          </cell>
          <cell r="N2346">
            <v>4</v>
          </cell>
          <cell r="O2346" t="str">
            <v>5100</v>
          </cell>
          <cell r="P2346" t="str">
            <v>5100</v>
          </cell>
          <cell r="Q2346" t="str">
            <v>13.095</v>
          </cell>
          <cell r="R2346" t="str">
            <v>13.095</v>
          </cell>
          <cell r="S2346" t="str">
            <v/>
          </cell>
        </row>
        <row r="2347">
          <cell r="B2347" t="str">
            <v/>
          </cell>
          <cell r="C2347" t="str">
            <v>3120215009166</v>
          </cell>
          <cell r="D2347" t="str">
            <v>Trần Thị Lệ</v>
          </cell>
          <cell r="E2347" t="str">
            <v>Thủy</v>
          </cell>
          <cell r="F2347">
            <v>51</v>
          </cell>
          <cell r="G2347" t="str">
            <v>TT Thực nghiệm và Đào tạo nghề</v>
          </cell>
          <cell r="H2347" t="str">
            <v>Trung tâm Thực nghiệm và Đào tạo nghề</v>
          </cell>
          <cell r="I2347" t="str">
            <v>Kỹ sư</v>
          </cell>
          <cell r="J2347">
            <v>4.6500000000000004</v>
          </cell>
          <cell r="K2347">
            <v>0</v>
          </cell>
          <cell r="L2347" t="str">
            <v>01-Dec-14</v>
          </cell>
          <cell r="M2347" t="str">
            <v>01-Dec-05</v>
          </cell>
          <cell r="N2347">
            <v>4</v>
          </cell>
          <cell r="O2347" t="str">
            <v>5100</v>
          </cell>
          <cell r="P2347" t="str">
            <v>5100</v>
          </cell>
          <cell r="Q2347" t="str">
            <v>13.095</v>
          </cell>
          <cell r="R2347" t="str">
            <v>13.095</v>
          </cell>
          <cell r="S2347" t="str">
            <v/>
          </cell>
        </row>
        <row r="2348">
          <cell r="B2348" t="str">
            <v/>
          </cell>
          <cell r="C2348" t="str">
            <v/>
          </cell>
          <cell r="D2348" t="str">
            <v>Nguyễn Đức</v>
          </cell>
          <cell r="E2348" t="str">
            <v>Chính</v>
          </cell>
          <cell r="F2348">
            <v>51</v>
          </cell>
          <cell r="G2348" t="str">
            <v>TT Thực nghiệm và Đào tạo nghề</v>
          </cell>
          <cell r="H2348" t="str">
            <v>Trung tâm Thực nghiệm và Đào tạo nghề</v>
          </cell>
          <cell r="I2348" t="str">
            <v/>
          </cell>
          <cell r="J2348">
            <v>4.6500000000000004</v>
          </cell>
          <cell r="K2348">
            <v>0</v>
          </cell>
          <cell r="L2348" t="str">
            <v>01-Nov-07</v>
          </cell>
          <cell r="M2348" t="str">
            <v>01-Dec-05</v>
          </cell>
          <cell r="N2348">
            <v>4</v>
          </cell>
          <cell r="O2348" t="str">
            <v>5100</v>
          </cell>
          <cell r="P2348" t="str">
            <v>5100</v>
          </cell>
          <cell r="Q2348" t="str">
            <v>13.095</v>
          </cell>
          <cell r="R2348" t="str">
            <v>13.095</v>
          </cell>
          <cell r="S2348" t="str">
            <v/>
          </cell>
        </row>
        <row r="2349">
          <cell r="B2349" t="str">
            <v>DRN03</v>
          </cell>
          <cell r="C2349" t="str">
            <v>3120205258800</v>
          </cell>
          <cell r="D2349" t="str">
            <v>Nguyễn Thu</v>
          </cell>
          <cell r="E2349" t="str">
            <v>Thủy</v>
          </cell>
          <cell r="F2349">
            <v>51</v>
          </cell>
          <cell r="G2349" t="str">
            <v>BM Dạy - Rèn nghề</v>
          </cell>
          <cell r="H2349" t="str">
            <v>Trung tâm Thực nghiệm và Đào tạo nghề</v>
          </cell>
          <cell r="I2349" t="str">
            <v>Thạc sĩ, Kỹ sư</v>
          </cell>
          <cell r="J2349">
            <v>2.67</v>
          </cell>
          <cell r="K2349">
            <v>0</v>
          </cell>
          <cell r="L2349" t="str">
            <v>01-Jul-18</v>
          </cell>
          <cell r="M2349" t="str">
            <v>01-Jul-18</v>
          </cell>
          <cell r="N2349">
            <v>3</v>
          </cell>
          <cell r="O2349" t="str">
            <v>5101</v>
          </cell>
          <cell r="P2349" t="str">
            <v>5101</v>
          </cell>
          <cell r="Q2349" t="str">
            <v>13.095</v>
          </cell>
          <cell r="R2349" t="str">
            <v>13.095</v>
          </cell>
          <cell r="S2349" t="str">
            <v/>
          </cell>
        </row>
        <row r="2350">
          <cell r="B2350" t="str">
            <v/>
          </cell>
          <cell r="C2350" t="str">
            <v/>
          </cell>
          <cell r="D2350" t="str">
            <v>Nguyễn Hải</v>
          </cell>
          <cell r="E2350" t="str">
            <v>Hà</v>
          </cell>
          <cell r="F2350">
            <v>51</v>
          </cell>
          <cell r="G2350" t="str">
            <v>TT Thực nghiệm và Đào tạo nghề</v>
          </cell>
          <cell r="H2350" t="str">
            <v>Trung tâm Thực nghiệm và Đào tạo nghề</v>
          </cell>
          <cell r="I2350" t="str">
            <v>Kỹ sư</v>
          </cell>
          <cell r="J2350">
            <v>2.34</v>
          </cell>
          <cell r="K2350">
            <v>0</v>
          </cell>
          <cell r="L2350" t="str">
            <v>01-Jan-09</v>
          </cell>
          <cell r="M2350" t="str">
            <v>01-Jan-08</v>
          </cell>
          <cell r="N2350">
            <v>4</v>
          </cell>
          <cell r="O2350" t="str">
            <v>5100</v>
          </cell>
          <cell r="P2350" t="str">
            <v>5100</v>
          </cell>
          <cell r="Q2350" t="str">
            <v>13.095</v>
          </cell>
          <cell r="R2350" t="str">
            <v>13.095</v>
          </cell>
          <cell r="S2350" t="str">
            <v/>
          </cell>
        </row>
        <row r="2351">
          <cell r="B2351" t="str">
            <v/>
          </cell>
          <cell r="C2351" t="str">
            <v/>
          </cell>
          <cell r="D2351" t="str">
            <v>Phạm Văn</v>
          </cell>
          <cell r="E2351" t="str">
            <v>Lập</v>
          </cell>
          <cell r="F2351">
            <v>51</v>
          </cell>
          <cell r="G2351" t="str">
            <v>TT Thực nghiệm và Đào tạo nghề</v>
          </cell>
          <cell r="H2351" t="str">
            <v>Trung tâm Thực nghiệm và Đào tạo nghề</v>
          </cell>
          <cell r="I2351" t="str">
            <v>Kỹ sư</v>
          </cell>
          <cell r="J2351">
            <v>2.34</v>
          </cell>
          <cell r="K2351">
            <v>0</v>
          </cell>
          <cell r="L2351" t="str">
            <v>01-Apr-09</v>
          </cell>
          <cell r="M2351" t="str">
            <v>01-Jan-08</v>
          </cell>
          <cell r="N2351">
            <v>4</v>
          </cell>
          <cell r="O2351" t="str">
            <v>5100</v>
          </cell>
          <cell r="P2351" t="str">
            <v>5100</v>
          </cell>
          <cell r="Q2351" t="str">
            <v>13.095</v>
          </cell>
          <cell r="R2351" t="str">
            <v>13.095</v>
          </cell>
          <cell r="S2351" t="str">
            <v/>
          </cell>
        </row>
        <row r="2352">
          <cell r="B2352" t="str">
            <v/>
          </cell>
          <cell r="C2352" t="str">
            <v/>
          </cell>
          <cell r="D2352" t="str">
            <v>Vũ Thị Khánh</v>
          </cell>
          <cell r="E2352" t="str">
            <v>Toàn</v>
          </cell>
          <cell r="F2352">
            <v>51</v>
          </cell>
          <cell r="G2352" t="str">
            <v>TT Thực nghiệm và Đào tạo nghề</v>
          </cell>
          <cell r="H2352" t="str">
            <v>Trung tâm Thực nghiệm và Đào tạo nghề</v>
          </cell>
          <cell r="I2352" t="str">
            <v/>
          </cell>
          <cell r="J2352">
            <v>1.99</v>
          </cell>
          <cell r="K2352">
            <v>0</v>
          </cell>
          <cell r="L2352" t="str">
            <v>01-Mar-09</v>
          </cell>
          <cell r="M2352" t="str">
            <v>01-Mar-09</v>
          </cell>
          <cell r="N2352">
            <v>3</v>
          </cell>
          <cell r="O2352" t="str">
            <v>5100</v>
          </cell>
          <cell r="P2352" t="str">
            <v>5100</v>
          </cell>
          <cell r="Q2352" t="str">
            <v>13.095</v>
          </cell>
          <cell r="R2352" t="str">
            <v>13.095</v>
          </cell>
          <cell r="S2352" t="str">
            <v/>
          </cell>
        </row>
        <row r="2353">
          <cell r="B2353" t="str">
            <v/>
          </cell>
          <cell r="C2353" t="str">
            <v/>
          </cell>
          <cell r="D2353" t="str">
            <v>Nguyễn Thị</v>
          </cell>
          <cell r="E2353" t="str">
            <v>Đến</v>
          </cell>
          <cell r="F2353">
            <v>51</v>
          </cell>
          <cell r="G2353" t="str">
            <v>TT Thực nghiệm và Đào tạo nghề</v>
          </cell>
          <cell r="H2353" t="str">
            <v>Trung tâm Thực nghiệm và Đào tạo nghề</v>
          </cell>
          <cell r="I2353" t="str">
            <v/>
          </cell>
          <cell r="J2353">
            <v>2.34</v>
          </cell>
          <cell r="K2353">
            <v>0</v>
          </cell>
          <cell r="L2353" t="str">
            <v xml:space="preserve">  -   -</v>
          </cell>
          <cell r="M2353" t="str">
            <v>01-Jan-05</v>
          </cell>
          <cell r="N2353">
            <v>4</v>
          </cell>
          <cell r="O2353" t="str">
            <v>5100</v>
          </cell>
          <cell r="P2353" t="str">
            <v>5100</v>
          </cell>
          <cell r="Q2353" t="str">
            <v>13.095</v>
          </cell>
          <cell r="R2353" t="str">
            <v>13.095</v>
          </cell>
          <cell r="S2353" t="str">
            <v/>
          </cell>
        </row>
        <row r="2354">
          <cell r="B2354" t="str">
            <v/>
          </cell>
          <cell r="C2354" t="str">
            <v/>
          </cell>
          <cell r="D2354" t="str">
            <v>Nguyễn Thị Tuyết</v>
          </cell>
          <cell r="E2354" t="str">
            <v>Nhung</v>
          </cell>
          <cell r="F2354">
            <v>51</v>
          </cell>
          <cell r="G2354" t="str">
            <v>TT Thực nghiệm và Đào tạo nghề</v>
          </cell>
          <cell r="H2354" t="str">
            <v>Trung tâm Thực nghiệm và Đào tạo nghề</v>
          </cell>
          <cell r="I2354" t="str">
            <v/>
          </cell>
          <cell r="J2354">
            <v>2.34</v>
          </cell>
          <cell r="K2354">
            <v>0</v>
          </cell>
          <cell r="L2354" t="str">
            <v>01-Apr-08</v>
          </cell>
          <cell r="M2354" t="str">
            <v>01-Mar-07</v>
          </cell>
          <cell r="N2354">
            <v>4</v>
          </cell>
          <cell r="O2354" t="str">
            <v>5100</v>
          </cell>
          <cell r="P2354" t="str">
            <v>5100</v>
          </cell>
          <cell r="Q2354" t="str">
            <v>01.003</v>
          </cell>
          <cell r="R2354" t="str">
            <v>01.003</v>
          </cell>
          <cell r="S2354" t="str">
            <v/>
          </cell>
        </row>
        <row r="2355">
          <cell r="B2355" t="str">
            <v/>
          </cell>
          <cell r="C2355" t="str">
            <v/>
          </cell>
          <cell r="D2355" t="str">
            <v>Đồng Thị Hồng</v>
          </cell>
          <cell r="E2355" t="str">
            <v>Liên</v>
          </cell>
          <cell r="F2355">
            <v>51</v>
          </cell>
          <cell r="G2355" t="str">
            <v>TT Thực nghiệm và Đào tạo nghề</v>
          </cell>
          <cell r="H2355" t="str">
            <v>Trung tâm Thực nghiệm và Đào tạo nghề</v>
          </cell>
          <cell r="I2355" t="str">
            <v>Thạc sĩ, Nghiên cứu viên</v>
          </cell>
          <cell r="J2355">
            <v>2.34</v>
          </cell>
          <cell r="K2355">
            <v>0</v>
          </cell>
          <cell r="L2355" t="str">
            <v>01-Apr-08</v>
          </cell>
          <cell r="M2355" t="str">
            <v>01-Mar-07</v>
          </cell>
          <cell r="N2355">
            <v>3</v>
          </cell>
          <cell r="O2355" t="str">
            <v>5100</v>
          </cell>
          <cell r="P2355" t="str">
            <v>5100</v>
          </cell>
          <cell r="Q2355" t="str">
            <v>13.092</v>
          </cell>
          <cell r="R2355" t="str">
            <v>13.092</v>
          </cell>
          <cell r="S2355" t="str">
            <v/>
          </cell>
        </row>
        <row r="2356">
          <cell r="B2356" t="str">
            <v/>
          </cell>
          <cell r="C2356" t="str">
            <v/>
          </cell>
          <cell r="D2356" t="str">
            <v>Nguyễn Quang</v>
          </cell>
          <cell r="E2356" t="str">
            <v>Thắng</v>
          </cell>
          <cell r="F2356">
            <v>51</v>
          </cell>
          <cell r="G2356" t="str">
            <v>TT Thực nghiệm và Đào tạo nghề</v>
          </cell>
          <cell r="H2356" t="str">
            <v>Trung tâm Thực nghiệm và Đào tạo nghề</v>
          </cell>
          <cell r="I2356" t="str">
            <v/>
          </cell>
          <cell r="J2356">
            <v>1.99</v>
          </cell>
          <cell r="K2356">
            <v>0</v>
          </cell>
          <cell r="L2356" t="str">
            <v>01-Jan-08</v>
          </cell>
          <cell r="M2356" t="str">
            <v>01-Jan-08</v>
          </cell>
          <cell r="N2356">
            <v>4</v>
          </cell>
          <cell r="O2356" t="str">
            <v>5100</v>
          </cell>
          <cell r="P2356" t="str">
            <v>5100</v>
          </cell>
          <cell r="Q2356" t="str">
            <v>13.092</v>
          </cell>
          <cell r="R2356" t="str">
            <v>13.092</v>
          </cell>
          <cell r="S2356" t="str">
            <v/>
          </cell>
        </row>
        <row r="2357">
          <cell r="B2357" t="str">
            <v/>
          </cell>
          <cell r="C2357" t="str">
            <v/>
          </cell>
          <cell r="D2357" t="str">
            <v>Phạm Đức</v>
          </cell>
          <cell r="E2357" t="str">
            <v>Ngọc</v>
          </cell>
          <cell r="F2357">
            <v>51</v>
          </cell>
          <cell r="G2357" t="str">
            <v>TT Thực nghiệm và Đào tạo nghề</v>
          </cell>
          <cell r="H2357" t="str">
            <v>Trung tâm Thực nghiệm và Đào tạo nghề</v>
          </cell>
          <cell r="I2357" t="str">
            <v>Kỹ sư</v>
          </cell>
          <cell r="J2357">
            <v>2.34</v>
          </cell>
          <cell r="K2357">
            <v>0</v>
          </cell>
          <cell r="L2357" t="str">
            <v>01-Jan-08</v>
          </cell>
          <cell r="M2357" t="str">
            <v>01-Jan-08</v>
          </cell>
          <cell r="N2357">
            <v>4</v>
          </cell>
          <cell r="O2357" t="str">
            <v>5100</v>
          </cell>
          <cell r="P2357" t="str">
            <v>5100</v>
          </cell>
          <cell r="Q2357" t="str">
            <v>13.095</v>
          </cell>
          <cell r="R2357" t="str">
            <v>13.095</v>
          </cell>
          <cell r="S2357" t="str">
            <v/>
          </cell>
        </row>
        <row r="2358">
          <cell r="B2358" t="str">
            <v/>
          </cell>
          <cell r="C2358" t="str">
            <v/>
          </cell>
          <cell r="D2358" t="str">
            <v>Nguyễn Văn</v>
          </cell>
          <cell r="E2358" t="str">
            <v>Hùng</v>
          </cell>
          <cell r="F2358">
            <v>51</v>
          </cell>
          <cell r="G2358" t="str">
            <v>TT Thực nghiệm và Đào tạo nghề</v>
          </cell>
          <cell r="H2358" t="str">
            <v>Trung tâm Thực nghiệm và Đào tạo nghề</v>
          </cell>
          <cell r="I2358" t="str">
            <v/>
          </cell>
          <cell r="J2358">
            <v>2.34</v>
          </cell>
          <cell r="K2358">
            <v>0</v>
          </cell>
          <cell r="L2358" t="str">
            <v>01-Jan-09</v>
          </cell>
          <cell r="M2358" t="str">
            <v>01-Jan-08</v>
          </cell>
          <cell r="N2358">
            <v>4</v>
          </cell>
          <cell r="O2358" t="str">
            <v>5100</v>
          </cell>
          <cell r="P2358" t="str">
            <v>5100</v>
          </cell>
          <cell r="Q2358" t="str">
            <v>13.092</v>
          </cell>
          <cell r="R2358" t="str">
            <v>13.092</v>
          </cell>
          <cell r="S2358" t="str">
            <v/>
          </cell>
        </row>
        <row r="2359">
          <cell r="B2359" t="str">
            <v/>
          </cell>
          <cell r="C2359" t="str">
            <v/>
          </cell>
          <cell r="D2359" t="str">
            <v>Đinh Thị</v>
          </cell>
          <cell r="E2359" t="str">
            <v>Thu</v>
          </cell>
          <cell r="F2359">
            <v>51</v>
          </cell>
          <cell r="G2359" t="str">
            <v>TT Thực nghiệm và Đào tạo nghề</v>
          </cell>
          <cell r="H2359" t="str">
            <v>Trung tâm Thực nghiệm và Đào tạo nghề</v>
          </cell>
          <cell r="I2359" t="str">
            <v/>
          </cell>
          <cell r="J2359">
            <v>1.99</v>
          </cell>
          <cell r="K2359">
            <v>0</v>
          </cell>
          <cell r="L2359" t="str">
            <v>01-Mar-08</v>
          </cell>
          <cell r="M2359" t="str">
            <v>01-Mar-08</v>
          </cell>
          <cell r="N2359">
            <v>4</v>
          </cell>
          <cell r="O2359" t="str">
            <v>5100</v>
          </cell>
          <cell r="P2359" t="str">
            <v>5100</v>
          </cell>
          <cell r="Q2359" t="str">
            <v>13.092</v>
          </cell>
          <cell r="R2359" t="str">
            <v>13.092</v>
          </cell>
          <cell r="S2359" t="str">
            <v/>
          </cell>
        </row>
        <row r="2360">
          <cell r="B2360" t="str">
            <v/>
          </cell>
          <cell r="C2360" t="str">
            <v/>
          </cell>
          <cell r="D2360" t="str">
            <v>Nguyễn Huy</v>
          </cell>
          <cell r="E2360" t="str">
            <v>Đông</v>
          </cell>
          <cell r="F2360">
            <v>51</v>
          </cell>
          <cell r="G2360" t="str">
            <v>TT Thực nghiệm và Đào tạo nghề</v>
          </cell>
          <cell r="H2360" t="str">
            <v>Trung tâm Thực nghiệm và Đào tạo nghề</v>
          </cell>
          <cell r="I2360" t="str">
            <v>Nghiên cứu viên</v>
          </cell>
          <cell r="J2360">
            <v>2.34</v>
          </cell>
          <cell r="K2360">
            <v>0</v>
          </cell>
          <cell r="L2360" t="str">
            <v>01-Oct-08</v>
          </cell>
          <cell r="M2360" t="str">
            <v>01-Oct-08</v>
          </cell>
          <cell r="N2360">
            <v>4</v>
          </cell>
          <cell r="O2360" t="str">
            <v>5100</v>
          </cell>
          <cell r="P2360" t="str">
            <v>5100</v>
          </cell>
          <cell r="Q2360" t="str">
            <v>13.092</v>
          </cell>
          <cell r="R2360" t="str">
            <v>13.092</v>
          </cell>
          <cell r="S2360" t="str">
            <v/>
          </cell>
        </row>
        <row r="2361">
          <cell r="B2361" t="str">
            <v>DRN02</v>
          </cell>
          <cell r="C2361" t="str">
            <v>3120215009245</v>
          </cell>
          <cell r="D2361" t="str">
            <v>Phan Việt</v>
          </cell>
          <cell r="E2361" t="str">
            <v>Đông</v>
          </cell>
          <cell r="F2361">
            <v>51</v>
          </cell>
          <cell r="G2361" t="str">
            <v>BM Dạy - Rèn nghề</v>
          </cell>
          <cell r="H2361" t="str">
            <v>Trung tâm Thực nghiệm và Đào tạo nghề</v>
          </cell>
          <cell r="I2361" t="str">
            <v>Kỹ sư chính</v>
          </cell>
          <cell r="J2361">
            <v>5.76</v>
          </cell>
          <cell r="K2361">
            <v>0</v>
          </cell>
          <cell r="L2361" t="str">
            <v>01-Dec-16</v>
          </cell>
          <cell r="M2361" t="str">
            <v>01-Jan-12</v>
          </cell>
          <cell r="N2361">
            <v>4</v>
          </cell>
          <cell r="O2361" t="str">
            <v>5101</v>
          </cell>
          <cell r="P2361" t="str">
            <v>5101</v>
          </cell>
          <cell r="Q2361" t="str">
            <v>13.094</v>
          </cell>
          <cell r="R2361" t="str">
            <v>V.05.02.06</v>
          </cell>
          <cell r="S2361" t="str">
            <v>DRN02</v>
          </cell>
        </row>
        <row r="2362">
          <cell r="B2362" t="str">
            <v>DRN01</v>
          </cell>
          <cell r="C2362" t="str">
            <v>3120215035709</v>
          </cell>
          <cell r="D2362" t="str">
            <v>Hoàng Văn</v>
          </cell>
          <cell r="E2362" t="str">
            <v>Sơn</v>
          </cell>
          <cell r="F2362">
            <v>51</v>
          </cell>
          <cell r="G2362" t="str">
            <v>BM Dạy - Rèn nghề</v>
          </cell>
          <cell r="H2362" t="str">
            <v>Trung tâm Thực nghiệm và Đào tạo nghề</v>
          </cell>
          <cell r="I2362" t="str">
            <v>Thạc sĩ, Giảng viên chính, Trưởng BM, Phó GĐTT</v>
          </cell>
          <cell r="J2362">
            <v>6.1</v>
          </cell>
          <cell r="K2362">
            <v>0</v>
          </cell>
          <cell r="L2362" t="str">
            <v>01-Jan-15</v>
          </cell>
          <cell r="M2362" t="str">
            <v>01-Jul-03</v>
          </cell>
          <cell r="N2362">
            <v>3</v>
          </cell>
          <cell r="O2362" t="str">
            <v>5101</v>
          </cell>
          <cell r="P2362" t="str">
            <v>5101</v>
          </cell>
          <cell r="Q2362" t="str">
            <v>15.110</v>
          </cell>
          <cell r="R2362" t="str">
            <v>15.110</v>
          </cell>
          <cell r="S2362" t="str">
            <v>DRN01</v>
          </cell>
        </row>
        <row r="2363">
          <cell r="B2363" t="str">
            <v/>
          </cell>
          <cell r="C2363" t="str">
            <v>3120215009200</v>
          </cell>
          <cell r="D2363" t="str">
            <v>Lê Thị</v>
          </cell>
          <cell r="E2363" t="str">
            <v>Hảo</v>
          </cell>
          <cell r="F2363">
            <v>51</v>
          </cell>
          <cell r="G2363" t="str">
            <v>BM Dạy - Rèn nghề</v>
          </cell>
          <cell r="H2363" t="str">
            <v>Trung tâm Thực nghiệm và Đào tạo nghề</v>
          </cell>
          <cell r="I2363" t="str">
            <v/>
          </cell>
          <cell r="J2363">
            <v>4.9800000000000004</v>
          </cell>
          <cell r="K2363">
            <v>0</v>
          </cell>
          <cell r="L2363" t="str">
            <v>01-Dec-07</v>
          </cell>
          <cell r="M2363" t="str">
            <v>01-Oct-82</v>
          </cell>
          <cell r="N2363">
            <v>3</v>
          </cell>
          <cell r="O2363" t="str">
            <v>5101</v>
          </cell>
          <cell r="P2363" t="str">
            <v>5101</v>
          </cell>
          <cell r="Q2363" t="str">
            <v>13.095</v>
          </cell>
          <cell r="R2363" t="str">
            <v>13.095</v>
          </cell>
          <cell r="S2363" t="str">
            <v/>
          </cell>
        </row>
        <row r="2364">
          <cell r="B2364" t="str">
            <v/>
          </cell>
          <cell r="C2364" t="str">
            <v/>
          </cell>
          <cell r="D2364" t="str">
            <v>Nguyễn Văn</v>
          </cell>
          <cell r="E2364" t="str">
            <v>Trung</v>
          </cell>
          <cell r="F2364">
            <v>51</v>
          </cell>
          <cell r="G2364" t="str">
            <v>BM Dạy - Rèn nghề</v>
          </cell>
          <cell r="H2364" t="str">
            <v>Trung tâm Thực nghiệm và Đào tạo nghề</v>
          </cell>
          <cell r="I2364" t="str">
            <v/>
          </cell>
          <cell r="J2364">
            <v>5.08</v>
          </cell>
          <cell r="K2364">
            <v>0</v>
          </cell>
          <cell r="L2364" t="str">
            <v>01-Dec-07</v>
          </cell>
          <cell r="M2364" t="str">
            <v>01-Jul-08</v>
          </cell>
          <cell r="N2364">
            <v>4</v>
          </cell>
          <cell r="O2364" t="str">
            <v>5101</v>
          </cell>
          <cell r="P2364" t="str">
            <v>5101</v>
          </cell>
          <cell r="Q2364" t="str">
            <v>01.002</v>
          </cell>
          <cell r="R2364" t="str">
            <v>01.002</v>
          </cell>
          <cell r="S2364" t="str">
            <v/>
          </cell>
        </row>
        <row r="2365">
          <cell r="B2365" t="str">
            <v/>
          </cell>
          <cell r="C2365" t="str">
            <v/>
          </cell>
          <cell r="D2365" t="str">
            <v>Hoàng Lê</v>
          </cell>
          <cell r="E2365" t="str">
            <v>Hường</v>
          </cell>
          <cell r="F2365">
            <v>52</v>
          </cell>
          <cell r="G2365" t="str">
            <v>TT Tư vấn KHCN Tài nguyên môi trường</v>
          </cell>
          <cell r="H2365" t="str">
            <v>Trung tâm Tư vấn Khoa học công nghệ tài nguyên môi trường</v>
          </cell>
          <cell r="I2365" t="str">
            <v>Thạc sĩ, Nghiên cứu viên</v>
          </cell>
          <cell r="J2365">
            <v>3</v>
          </cell>
          <cell r="K2365">
            <v>0</v>
          </cell>
          <cell r="L2365" t="str">
            <v>01-Jan-21</v>
          </cell>
          <cell r="M2365" t="str">
            <v>01-Nov-09</v>
          </cell>
          <cell r="N2365">
            <v>3</v>
          </cell>
          <cell r="O2365" t="str">
            <v>5200</v>
          </cell>
          <cell r="P2365" t="str">
            <v>5200</v>
          </cell>
          <cell r="Q2365" t="str">
            <v>13.092</v>
          </cell>
          <cell r="R2365" t="str">
            <v>13.092</v>
          </cell>
          <cell r="S2365" t="str">
            <v/>
          </cell>
        </row>
        <row r="2366">
          <cell r="B2366" t="str">
            <v/>
          </cell>
          <cell r="C2366" t="str">
            <v/>
          </cell>
          <cell r="D2366" t="str">
            <v>Trần Minh</v>
          </cell>
          <cell r="E2366" t="str">
            <v>Trang</v>
          </cell>
          <cell r="F2366">
            <v>52</v>
          </cell>
          <cell r="G2366" t="str">
            <v>TT Tư vấn KHCN Tài nguyên môi trường</v>
          </cell>
          <cell r="H2366" t="str">
            <v>Trung tâm Tư vấn Khoa học công nghệ tài nguyên môi trường</v>
          </cell>
          <cell r="I2366" t="str">
            <v>Nghiên cứu viên</v>
          </cell>
          <cell r="J2366">
            <v>2.34</v>
          </cell>
          <cell r="K2366">
            <v>0</v>
          </cell>
          <cell r="L2366" t="str">
            <v>01-Jan-20</v>
          </cell>
          <cell r="M2366" t="str">
            <v>01-Jan-20</v>
          </cell>
          <cell r="N2366">
            <v>4</v>
          </cell>
          <cell r="O2366" t="str">
            <v>5200</v>
          </cell>
          <cell r="P2366" t="str">
            <v>5200</v>
          </cell>
          <cell r="Q2366" t="str">
            <v>13.092</v>
          </cell>
          <cell r="R2366" t="str">
            <v>13.092</v>
          </cell>
          <cell r="S2366" t="str">
            <v/>
          </cell>
        </row>
        <row r="2367">
          <cell r="B2367" t="str">
            <v/>
          </cell>
          <cell r="C2367" t="str">
            <v/>
          </cell>
          <cell r="D2367" t="str">
            <v>Lê Huy</v>
          </cell>
          <cell r="E2367" t="str">
            <v>Quang</v>
          </cell>
          <cell r="F2367">
            <v>52</v>
          </cell>
          <cell r="G2367" t="str">
            <v>TT Tư vấn KHCN Tài nguyên môi trường</v>
          </cell>
          <cell r="H2367" t="str">
            <v>Trung tâm Tư vấn Khoa học công nghệ tài nguyên môi trường</v>
          </cell>
          <cell r="I2367" t="str">
            <v/>
          </cell>
          <cell r="J2367">
            <v>2.34</v>
          </cell>
          <cell r="K2367">
            <v>0</v>
          </cell>
          <cell r="L2367" t="str">
            <v xml:space="preserve">  -   -</v>
          </cell>
          <cell r="M2367" t="str">
            <v xml:space="preserve">  -   -</v>
          </cell>
          <cell r="N2367">
            <v>4</v>
          </cell>
          <cell r="O2367" t="str">
            <v>5200</v>
          </cell>
          <cell r="P2367" t="str">
            <v>5200</v>
          </cell>
          <cell r="Q2367" t="str">
            <v>13.092</v>
          </cell>
          <cell r="R2367" t="str">
            <v>13.092</v>
          </cell>
          <cell r="S2367" t="str">
            <v/>
          </cell>
        </row>
        <row r="2368">
          <cell r="B2368" t="str">
            <v/>
          </cell>
          <cell r="C2368" t="str">
            <v/>
          </cell>
          <cell r="D2368" t="str">
            <v>Trần Thanh</v>
          </cell>
          <cell r="E2368" t="str">
            <v>Xuân</v>
          </cell>
          <cell r="F2368">
            <v>52</v>
          </cell>
          <cell r="G2368" t="str">
            <v>TT Tư vấn KHCN Tài nguyên môi trường</v>
          </cell>
          <cell r="H2368" t="str">
            <v>Trung tâm Tư vấn Khoa học công nghệ tài nguyên môi trường</v>
          </cell>
          <cell r="I2368" t="str">
            <v/>
          </cell>
          <cell r="J2368">
            <v>2.34</v>
          </cell>
          <cell r="K2368">
            <v>0</v>
          </cell>
          <cell r="L2368" t="str">
            <v xml:space="preserve">  -   -</v>
          </cell>
          <cell r="M2368" t="str">
            <v xml:space="preserve">  -   -</v>
          </cell>
          <cell r="N2368">
            <v>4</v>
          </cell>
          <cell r="O2368" t="str">
            <v>5200</v>
          </cell>
          <cell r="P2368" t="str">
            <v>5200</v>
          </cell>
          <cell r="Q2368" t="str">
            <v>13.092</v>
          </cell>
          <cell r="R2368" t="str">
            <v>13.092</v>
          </cell>
          <cell r="S2368" t="str">
            <v/>
          </cell>
        </row>
        <row r="2369">
          <cell r="B2369" t="str">
            <v/>
          </cell>
          <cell r="C2369" t="str">
            <v/>
          </cell>
          <cell r="D2369" t="str">
            <v>Phạm Văn</v>
          </cell>
          <cell r="E2369" t="str">
            <v>Tuấn</v>
          </cell>
          <cell r="F2369">
            <v>52</v>
          </cell>
          <cell r="G2369" t="str">
            <v>TT Tư vấn KHCN Tài nguyên môi trường</v>
          </cell>
          <cell r="H2369" t="str">
            <v>Trung tâm Tư vấn Khoa học công nghệ tài nguyên môi trường</v>
          </cell>
          <cell r="I2369" t="str">
            <v/>
          </cell>
          <cell r="J2369">
            <v>2.34</v>
          </cell>
          <cell r="K2369">
            <v>0</v>
          </cell>
          <cell r="L2369" t="str">
            <v xml:space="preserve">  -   -</v>
          </cell>
          <cell r="M2369" t="str">
            <v xml:space="preserve">  -   -</v>
          </cell>
          <cell r="N2369">
            <v>4</v>
          </cell>
          <cell r="O2369" t="str">
            <v>5200</v>
          </cell>
          <cell r="P2369" t="str">
            <v>5200</v>
          </cell>
          <cell r="Q2369" t="str">
            <v>13.092</v>
          </cell>
          <cell r="R2369" t="str">
            <v>13.092</v>
          </cell>
          <cell r="S2369" t="str">
            <v/>
          </cell>
        </row>
        <row r="2370">
          <cell r="B2370" t="str">
            <v/>
          </cell>
          <cell r="C2370" t="str">
            <v/>
          </cell>
          <cell r="D2370" t="str">
            <v>Phạm Thu</v>
          </cell>
          <cell r="E2370" t="str">
            <v>Hà</v>
          </cell>
          <cell r="F2370">
            <v>52</v>
          </cell>
          <cell r="G2370" t="str">
            <v>TT Tư vấn KHCN Tài nguyên môi trường</v>
          </cell>
          <cell r="H2370" t="str">
            <v>Trung tâm Tư vấn Khoa học công nghệ tài nguyên môi trường</v>
          </cell>
          <cell r="I2370" t="str">
            <v/>
          </cell>
          <cell r="J2370">
            <v>2.67</v>
          </cell>
          <cell r="K2370">
            <v>0</v>
          </cell>
          <cell r="L2370" t="str">
            <v>01-Apr-02</v>
          </cell>
          <cell r="M2370" t="str">
            <v>01-Apr-02</v>
          </cell>
          <cell r="N2370">
            <v>4</v>
          </cell>
          <cell r="O2370" t="str">
            <v>5200</v>
          </cell>
          <cell r="P2370" t="str">
            <v>5200</v>
          </cell>
          <cell r="Q2370" t="str">
            <v>13.092</v>
          </cell>
          <cell r="R2370" t="str">
            <v>13.092</v>
          </cell>
          <cell r="S2370" t="str">
            <v/>
          </cell>
        </row>
        <row r="2371">
          <cell r="B2371" t="str">
            <v/>
          </cell>
          <cell r="C2371" t="str">
            <v/>
          </cell>
          <cell r="D2371" t="str">
            <v>Thân Thế</v>
          </cell>
          <cell r="E2371" t="str">
            <v>Hùng</v>
          </cell>
          <cell r="F2371">
            <v>52</v>
          </cell>
          <cell r="G2371" t="str">
            <v>TT Tư vấn KHCN Tài nguyên môi trường</v>
          </cell>
          <cell r="H2371" t="str">
            <v>Trung tâm Tư vấn Khoa học công nghệ tài nguyên môi trường</v>
          </cell>
          <cell r="I2371" t="str">
            <v/>
          </cell>
          <cell r="J2371">
            <v>3</v>
          </cell>
          <cell r="K2371">
            <v>0</v>
          </cell>
          <cell r="L2371" t="str">
            <v>01-Jan-05</v>
          </cell>
          <cell r="M2371" t="str">
            <v>01-Apr-02</v>
          </cell>
          <cell r="N2371">
            <v>3</v>
          </cell>
          <cell r="O2371" t="str">
            <v>5200</v>
          </cell>
          <cell r="P2371" t="str">
            <v>5200</v>
          </cell>
          <cell r="Q2371" t="str">
            <v>13.092</v>
          </cell>
          <cell r="R2371" t="str">
            <v>13.092</v>
          </cell>
          <cell r="S2371" t="str">
            <v/>
          </cell>
        </row>
        <row r="2372">
          <cell r="B2372" t="str">
            <v/>
          </cell>
          <cell r="C2372" t="str">
            <v/>
          </cell>
          <cell r="D2372" t="str">
            <v>Nguyễn</v>
          </cell>
          <cell r="E2372" t="str">
            <v>Sáng</v>
          </cell>
          <cell r="F2372">
            <v>52</v>
          </cell>
          <cell r="G2372" t="str">
            <v>TT Tư vấn KHCN Tài nguyên môi trường</v>
          </cell>
          <cell r="H2372" t="str">
            <v>Trung tâm Tư vấn Khoa học công nghệ tài nguyên môi trường</v>
          </cell>
          <cell r="I2372" t="str">
            <v/>
          </cell>
          <cell r="J2372">
            <v>2.34</v>
          </cell>
          <cell r="K2372">
            <v>0</v>
          </cell>
          <cell r="L2372" t="str">
            <v>01-Apr-02</v>
          </cell>
          <cell r="M2372" t="str">
            <v>01-May-02</v>
          </cell>
          <cell r="N2372">
            <v>4</v>
          </cell>
          <cell r="O2372" t="str">
            <v>5200</v>
          </cell>
          <cell r="P2372" t="str">
            <v>5200</v>
          </cell>
          <cell r="Q2372" t="str">
            <v>13.092</v>
          </cell>
          <cell r="R2372" t="str">
            <v>13.092</v>
          </cell>
          <cell r="S2372" t="str">
            <v/>
          </cell>
        </row>
        <row r="2373">
          <cell r="B2373" t="str">
            <v/>
          </cell>
          <cell r="C2373" t="str">
            <v/>
          </cell>
          <cell r="D2373" t="str">
            <v>Phạm Quang</v>
          </cell>
          <cell r="E2373" t="str">
            <v>Việt</v>
          </cell>
          <cell r="F2373">
            <v>52</v>
          </cell>
          <cell r="G2373" t="str">
            <v>TT Tư vấn KHCN Tài nguyên môi trường</v>
          </cell>
          <cell r="H2373" t="str">
            <v>Trung tâm Tư vấn Khoa học công nghệ tài nguyên môi trường</v>
          </cell>
          <cell r="I2373" t="str">
            <v/>
          </cell>
          <cell r="J2373">
            <v>2.34</v>
          </cell>
          <cell r="K2373">
            <v>0</v>
          </cell>
          <cell r="L2373" t="str">
            <v>01-Jan-06</v>
          </cell>
          <cell r="M2373" t="str">
            <v>01-Jan-05</v>
          </cell>
          <cell r="N2373">
            <v>4</v>
          </cell>
          <cell r="O2373" t="str">
            <v>5200</v>
          </cell>
          <cell r="P2373" t="str">
            <v>5200</v>
          </cell>
          <cell r="Q2373" t="str">
            <v>13.092</v>
          </cell>
          <cell r="R2373" t="str">
            <v>13.092</v>
          </cell>
          <cell r="S2373" t="str">
            <v/>
          </cell>
        </row>
        <row r="2374">
          <cell r="B2374" t="str">
            <v/>
          </cell>
          <cell r="C2374" t="str">
            <v/>
          </cell>
          <cell r="D2374" t="str">
            <v>Hoàng Tuấn</v>
          </cell>
          <cell r="E2374" t="str">
            <v>Minh</v>
          </cell>
          <cell r="F2374">
            <v>52</v>
          </cell>
          <cell r="G2374" t="str">
            <v>TT Tư vấn KHCN Tài nguyên môi trường</v>
          </cell>
          <cell r="H2374" t="str">
            <v>Trung tâm Tư vấn Khoa học công nghệ tài nguyên môi trường</v>
          </cell>
          <cell r="I2374" t="str">
            <v/>
          </cell>
          <cell r="J2374">
            <v>2.67</v>
          </cell>
          <cell r="K2374">
            <v>0</v>
          </cell>
          <cell r="L2374" t="str">
            <v>01-Oct-08</v>
          </cell>
          <cell r="M2374" t="str">
            <v>01-Jan-05</v>
          </cell>
          <cell r="N2374">
            <v>4</v>
          </cell>
          <cell r="O2374" t="str">
            <v>5200</v>
          </cell>
          <cell r="P2374" t="str">
            <v>5200</v>
          </cell>
          <cell r="Q2374" t="str">
            <v>13.092</v>
          </cell>
          <cell r="R2374" t="str">
            <v>13.092</v>
          </cell>
          <cell r="S2374" t="str">
            <v/>
          </cell>
        </row>
        <row r="2375">
          <cell r="B2375" t="str">
            <v/>
          </cell>
          <cell r="C2375" t="str">
            <v/>
          </cell>
          <cell r="D2375" t="str">
            <v>Vũ Thị</v>
          </cell>
          <cell r="E2375" t="str">
            <v>Len</v>
          </cell>
          <cell r="F2375">
            <v>52</v>
          </cell>
          <cell r="G2375" t="str">
            <v>TT Tư vấn KHCN Tài nguyên môi trường</v>
          </cell>
          <cell r="H2375" t="str">
            <v>Trung tâm Tư vấn Khoa học công nghệ tài nguyên môi trường</v>
          </cell>
          <cell r="I2375" t="str">
            <v/>
          </cell>
          <cell r="J2375">
            <v>2.34</v>
          </cell>
          <cell r="K2375">
            <v>0</v>
          </cell>
          <cell r="L2375" t="str">
            <v>01-Jan-07</v>
          </cell>
          <cell r="M2375" t="str">
            <v>01-Nov-05</v>
          </cell>
          <cell r="N2375">
            <v>4</v>
          </cell>
          <cell r="O2375" t="str">
            <v>5200</v>
          </cell>
          <cell r="P2375" t="str">
            <v>5200</v>
          </cell>
          <cell r="Q2375" t="str">
            <v>13.092</v>
          </cell>
          <cell r="R2375" t="str">
            <v>13.092</v>
          </cell>
          <cell r="S2375" t="str">
            <v/>
          </cell>
        </row>
        <row r="2376">
          <cell r="B2376" t="str">
            <v/>
          </cell>
          <cell r="C2376" t="str">
            <v/>
          </cell>
          <cell r="D2376" t="str">
            <v>Lê Anh</v>
          </cell>
          <cell r="E2376" t="str">
            <v>Tùng</v>
          </cell>
          <cell r="F2376">
            <v>52</v>
          </cell>
          <cell r="G2376" t="str">
            <v>TT Tư vấn KHCN Tài nguyên môi trường</v>
          </cell>
          <cell r="H2376" t="str">
            <v>Trung tâm Tư vấn Khoa học công nghệ tài nguyên môi trường</v>
          </cell>
          <cell r="I2376" t="str">
            <v/>
          </cell>
          <cell r="J2376">
            <v>2.34</v>
          </cell>
          <cell r="K2376">
            <v>0</v>
          </cell>
          <cell r="L2376" t="str">
            <v>01-Jan-07</v>
          </cell>
          <cell r="M2376" t="str">
            <v>01-Nov-05</v>
          </cell>
          <cell r="N2376">
            <v>4</v>
          </cell>
          <cell r="O2376" t="str">
            <v>5200</v>
          </cell>
          <cell r="P2376" t="str">
            <v>5200</v>
          </cell>
          <cell r="Q2376" t="str">
            <v>13.092</v>
          </cell>
          <cell r="R2376" t="str">
            <v>13.092</v>
          </cell>
          <cell r="S2376" t="str">
            <v/>
          </cell>
        </row>
        <row r="2377">
          <cell r="B2377" t="str">
            <v/>
          </cell>
          <cell r="C2377" t="str">
            <v/>
          </cell>
          <cell r="D2377" t="str">
            <v>Đào Thị Ngọc</v>
          </cell>
          <cell r="E2377" t="str">
            <v>Lan</v>
          </cell>
          <cell r="F2377">
            <v>52</v>
          </cell>
          <cell r="G2377" t="str">
            <v>TT Tư vấn KHCN Tài nguyên môi trường</v>
          </cell>
          <cell r="H2377" t="str">
            <v>Trung tâm Tư vấn Khoa học công nghệ tài nguyên môi trường</v>
          </cell>
          <cell r="I2377" t="str">
            <v/>
          </cell>
          <cell r="J2377">
            <v>2.67</v>
          </cell>
          <cell r="K2377">
            <v>0</v>
          </cell>
          <cell r="L2377" t="str">
            <v>01-Apr-10</v>
          </cell>
          <cell r="M2377" t="str">
            <v>01-Jul-07</v>
          </cell>
          <cell r="N2377">
            <v>4</v>
          </cell>
          <cell r="O2377" t="str">
            <v>5200</v>
          </cell>
          <cell r="P2377" t="str">
            <v>5200</v>
          </cell>
          <cell r="Q2377" t="str">
            <v>13.092</v>
          </cell>
          <cell r="R2377" t="str">
            <v>13.092</v>
          </cell>
          <cell r="S2377" t="str">
            <v/>
          </cell>
        </row>
        <row r="2378">
          <cell r="B2378" t="str">
            <v/>
          </cell>
          <cell r="C2378" t="str">
            <v/>
          </cell>
          <cell r="D2378" t="str">
            <v>Nguyễn Thị</v>
          </cell>
          <cell r="E2378" t="str">
            <v>Hằng</v>
          </cell>
          <cell r="F2378">
            <v>52</v>
          </cell>
          <cell r="G2378" t="str">
            <v>TT Tư vấn KHCN Tài nguyên môi trường</v>
          </cell>
          <cell r="H2378" t="str">
            <v>Trung tâm Tư vấn Khoa học công nghệ tài nguyên môi trường</v>
          </cell>
          <cell r="I2378" t="str">
            <v>Nghiên cứu viên</v>
          </cell>
          <cell r="J2378">
            <v>2.34</v>
          </cell>
          <cell r="K2378">
            <v>0</v>
          </cell>
          <cell r="L2378" t="str">
            <v>01-Sep-11</v>
          </cell>
          <cell r="M2378" t="str">
            <v>01-Aug-06</v>
          </cell>
          <cell r="N2378">
            <v>4</v>
          </cell>
          <cell r="O2378" t="str">
            <v>5200</v>
          </cell>
          <cell r="P2378" t="str">
            <v>5200</v>
          </cell>
          <cell r="Q2378" t="str">
            <v>13.092</v>
          </cell>
          <cell r="R2378" t="str">
            <v>13.092</v>
          </cell>
          <cell r="S2378" t="str">
            <v/>
          </cell>
        </row>
        <row r="2379">
          <cell r="B2379" t="str">
            <v/>
          </cell>
          <cell r="C2379" t="str">
            <v/>
          </cell>
          <cell r="D2379" t="str">
            <v>Nguyễn Hải</v>
          </cell>
          <cell r="E2379" t="str">
            <v>Ninh</v>
          </cell>
          <cell r="F2379">
            <v>52</v>
          </cell>
          <cell r="G2379" t="str">
            <v>TT Tư vấn KHCN Tài nguyên môi trường</v>
          </cell>
          <cell r="H2379" t="str">
            <v>Trung tâm Tư vấn Khoa học công nghệ tài nguyên môi trường</v>
          </cell>
          <cell r="I2379" t="str">
            <v/>
          </cell>
          <cell r="J2379">
            <v>2.34</v>
          </cell>
          <cell r="K2379">
            <v>0</v>
          </cell>
          <cell r="L2379" t="str">
            <v>01-Jan-08</v>
          </cell>
          <cell r="M2379" t="str">
            <v>01-Jan-08</v>
          </cell>
          <cell r="N2379">
            <v>4</v>
          </cell>
          <cell r="O2379" t="str">
            <v>5200</v>
          </cell>
          <cell r="P2379" t="str">
            <v>5200</v>
          </cell>
          <cell r="Q2379" t="str">
            <v>13.092</v>
          </cell>
          <cell r="R2379" t="str">
            <v>13.092</v>
          </cell>
          <cell r="S2379" t="str">
            <v/>
          </cell>
        </row>
        <row r="2380">
          <cell r="B2380" t="str">
            <v/>
          </cell>
          <cell r="C2380" t="str">
            <v/>
          </cell>
          <cell r="D2380" t="str">
            <v>Hoàng Văn</v>
          </cell>
          <cell r="E2380" t="str">
            <v>Trình</v>
          </cell>
          <cell r="F2380">
            <v>52</v>
          </cell>
          <cell r="G2380" t="str">
            <v>TT Tư vấn KHCN Tài nguyên môi trường</v>
          </cell>
          <cell r="H2380" t="str">
            <v>Trung tâm Tư vấn Khoa học công nghệ tài nguyên môi trường</v>
          </cell>
          <cell r="I2380" t="str">
            <v/>
          </cell>
          <cell r="J2380">
            <v>2.34</v>
          </cell>
          <cell r="K2380">
            <v>0</v>
          </cell>
          <cell r="L2380" t="str">
            <v>01-Jan-08</v>
          </cell>
          <cell r="M2380" t="str">
            <v>01-Jan-08</v>
          </cell>
          <cell r="N2380">
            <v>4</v>
          </cell>
          <cell r="O2380" t="str">
            <v>5200</v>
          </cell>
          <cell r="P2380" t="str">
            <v>5200</v>
          </cell>
          <cell r="Q2380" t="str">
            <v>13.092</v>
          </cell>
          <cell r="R2380" t="str">
            <v>13.092</v>
          </cell>
          <cell r="S2380" t="str">
            <v/>
          </cell>
        </row>
        <row r="2381">
          <cell r="B2381" t="str">
            <v/>
          </cell>
          <cell r="C2381" t="str">
            <v/>
          </cell>
          <cell r="D2381" t="str">
            <v>Nguyễn Xuân</v>
          </cell>
          <cell r="E2381" t="str">
            <v>Trường</v>
          </cell>
          <cell r="F2381">
            <v>52</v>
          </cell>
          <cell r="G2381" t="str">
            <v>TT Tư vấn KHCN Tài nguyên môi trường</v>
          </cell>
          <cell r="H2381" t="str">
            <v>Trung tâm Tư vấn Khoa học công nghệ tài nguyên môi trường</v>
          </cell>
          <cell r="I2381" t="str">
            <v>Nghiên cứu viên</v>
          </cell>
          <cell r="J2381">
            <v>2.34</v>
          </cell>
          <cell r="K2381">
            <v>0</v>
          </cell>
          <cell r="L2381" t="str">
            <v>01-Jan-08</v>
          </cell>
          <cell r="M2381" t="str">
            <v>01-Jan-08</v>
          </cell>
          <cell r="N2381">
            <v>4</v>
          </cell>
          <cell r="O2381" t="str">
            <v>5200</v>
          </cell>
          <cell r="P2381" t="str">
            <v>5200</v>
          </cell>
          <cell r="Q2381" t="str">
            <v>13.092</v>
          </cell>
          <cell r="R2381" t="str">
            <v>13.092</v>
          </cell>
          <cell r="S2381" t="str">
            <v/>
          </cell>
        </row>
        <row r="2382">
          <cell r="B2382" t="str">
            <v/>
          </cell>
          <cell r="C2382" t="str">
            <v/>
          </cell>
          <cell r="D2382" t="str">
            <v>Đinh Tiến</v>
          </cell>
          <cell r="E2382" t="str">
            <v>Dũng</v>
          </cell>
          <cell r="F2382">
            <v>52</v>
          </cell>
          <cell r="G2382" t="str">
            <v>TT Tư vấn KHCN Tài nguyên môi trường</v>
          </cell>
          <cell r="H2382" t="str">
            <v>Trung tâm Tư vấn Khoa học công nghệ tài nguyên môi trường</v>
          </cell>
          <cell r="I2382" t="str">
            <v/>
          </cell>
          <cell r="J2382">
            <v>2.34</v>
          </cell>
          <cell r="K2382">
            <v>0</v>
          </cell>
          <cell r="L2382" t="str">
            <v>01-Jan-08</v>
          </cell>
          <cell r="M2382" t="str">
            <v>01-Jan-08</v>
          </cell>
          <cell r="N2382">
            <v>4</v>
          </cell>
          <cell r="O2382" t="str">
            <v>5200</v>
          </cell>
          <cell r="P2382" t="str">
            <v>5200</v>
          </cell>
          <cell r="Q2382" t="str">
            <v>13.092</v>
          </cell>
          <cell r="R2382" t="str">
            <v>13.092</v>
          </cell>
          <cell r="S2382" t="str">
            <v/>
          </cell>
        </row>
        <row r="2383">
          <cell r="B2383" t="str">
            <v/>
          </cell>
          <cell r="C2383" t="str">
            <v>3120205149520</v>
          </cell>
          <cell r="D2383" t="str">
            <v>Trần Thị</v>
          </cell>
          <cell r="E2383" t="str">
            <v>Thoa</v>
          </cell>
          <cell r="F2383">
            <v>52</v>
          </cell>
          <cell r="G2383" t="str">
            <v>TT Tư vấn KHCN Tài nguyên môi trường</v>
          </cell>
          <cell r="H2383" t="str">
            <v>Trung tâm Tư vấn Khoa học công nghệ tài nguyên môi trường</v>
          </cell>
          <cell r="I2383" t="str">
            <v>Kế toán viên</v>
          </cell>
          <cell r="J2383">
            <v>3.66</v>
          </cell>
          <cell r="K2383">
            <v>0</v>
          </cell>
          <cell r="L2383" t="str">
            <v>01-Jul-20</v>
          </cell>
          <cell r="M2383" t="str">
            <v>01-Mar-06</v>
          </cell>
          <cell r="N2383">
            <v>4</v>
          </cell>
          <cell r="O2383" t="str">
            <v>5200</v>
          </cell>
          <cell r="P2383" t="str">
            <v>5200</v>
          </cell>
          <cell r="Q2383" t="str">
            <v>06.031</v>
          </cell>
          <cell r="R2383" t="str">
            <v>06.031</v>
          </cell>
          <cell r="S2383" t="str">
            <v/>
          </cell>
        </row>
        <row r="2384">
          <cell r="B2384" t="str">
            <v/>
          </cell>
          <cell r="C2384" t="str">
            <v/>
          </cell>
          <cell r="D2384" t="str">
            <v>Nguyễn Văn</v>
          </cell>
          <cell r="E2384" t="str">
            <v>Thịnh</v>
          </cell>
          <cell r="F2384">
            <v>52</v>
          </cell>
          <cell r="G2384" t="str">
            <v>TT Tư vấn KHCN Tài nguyên môi trường</v>
          </cell>
          <cell r="H2384" t="str">
            <v>Trung tâm Tư vấn Khoa học công nghệ tài nguyên môi trường</v>
          </cell>
          <cell r="I2384" t="str">
            <v>Tiến sĩ, Nghiên cứu viên</v>
          </cell>
          <cell r="J2384">
            <v>3</v>
          </cell>
          <cell r="K2384">
            <v>0</v>
          </cell>
          <cell r="L2384" t="str">
            <v>01-Jul-20</v>
          </cell>
          <cell r="M2384" t="str">
            <v>02-May-11</v>
          </cell>
          <cell r="N2384">
            <v>2</v>
          </cell>
          <cell r="O2384" t="str">
            <v>5200</v>
          </cell>
          <cell r="P2384" t="str">
            <v>5200</v>
          </cell>
          <cell r="Q2384" t="str">
            <v>13.092</v>
          </cell>
          <cell r="R2384" t="str">
            <v>13.092</v>
          </cell>
          <cell r="S2384" t="str">
            <v/>
          </cell>
        </row>
        <row r="2385">
          <cell r="B2385" t="str">
            <v/>
          </cell>
          <cell r="C2385" t="str">
            <v/>
          </cell>
          <cell r="D2385" t="str">
            <v>Nguyễn Thị</v>
          </cell>
          <cell r="E2385" t="str">
            <v>Hương</v>
          </cell>
          <cell r="F2385">
            <v>52</v>
          </cell>
          <cell r="G2385" t="str">
            <v>TT Tư vấn KHCN Tài nguyên môi trường</v>
          </cell>
          <cell r="H2385" t="str">
            <v>Trung tâm Tư vấn Khoa học công nghệ tài nguyên môi trường</v>
          </cell>
          <cell r="I2385" t="str">
            <v/>
          </cell>
          <cell r="J2385">
            <v>2.34</v>
          </cell>
          <cell r="K2385">
            <v>0</v>
          </cell>
          <cell r="L2385" t="str">
            <v>01-Aug-11</v>
          </cell>
          <cell r="M2385" t="str">
            <v>01-Aug-11</v>
          </cell>
          <cell r="N2385">
            <v>3</v>
          </cell>
          <cell r="O2385" t="str">
            <v>5200</v>
          </cell>
          <cell r="P2385" t="str">
            <v>5200</v>
          </cell>
          <cell r="Q2385" t="str">
            <v>13.092</v>
          </cell>
          <cell r="R2385" t="str">
            <v>13.092</v>
          </cell>
          <cell r="S2385" t="str">
            <v/>
          </cell>
        </row>
        <row r="2386">
          <cell r="B2386" t="str">
            <v/>
          </cell>
          <cell r="C2386" t="str">
            <v/>
          </cell>
          <cell r="D2386" t="str">
            <v>Vũ Văn</v>
          </cell>
          <cell r="E2386" t="str">
            <v>Sang</v>
          </cell>
          <cell r="F2386">
            <v>52</v>
          </cell>
          <cell r="G2386" t="str">
            <v>TT Tư vấn KHCN Tài nguyên môi trường</v>
          </cell>
          <cell r="H2386" t="str">
            <v>Trung tâm Tư vấn Khoa học công nghệ tài nguyên môi trường</v>
          </cell>
          <cell r="I2386" t="str">
            <v/>
          </cell>
          <cell r="J2386">
            <v>2.34</v>
          </cell>
          <cell r="K2386">
            <v>0</v>
          </cell>
          <cell r="L2386" t="str">
            <v>01-Jan-12</v>
          </cell>
          <cell r="M2386" t="str">
            <v>01-Jan-12</v>
          </cell>
          <cell r="N2386">
            <v>4</v>
          </cell>
          <cell r="O2386" t="str">
            <v>5200</v>
          </cell>
          <cell r="P2386" t="str">
            <v>5200</v>
          </cell>
          <cell r="Q2386" t="str">
            <v>13.092</v>
          </cell>
          <cell r="R2386" t="str">
            <v>13.092</v>
          </cell>
          <cell r="S2386" t="str">
            <v/>
          </cell>
        </row>
        <row r="2387">
          <cell r="B2387" t="str">
            <v/>
          </cell>
          <cell r="C2387" t="str">
            <v/>
          </cell>
          <cell r="D2387" t="str">
            <v>Nguyễn Thị Kim</v>
          </cell>
          <cell r="E2387" t="str">
            <v>Dung</v>
          </cell>
          <cell r="F2387">
            <v>52</v>
          </cell>
          <cell r="G2387" t="str">
            <v>TT Tư vấn KHCN Tài nguyên môi trường</v>
          </cell>
          <cell r="H2387" t="str">
            <v>Trung tâm Tư vấn Khoa học công nghệ tài nguyên môi trường</v>
          </cell>
          <cell r="I2387" t="str">
            <v>Kỹ sư</v>
          </cell>
          <cell r="J2387">
            <v>1.99</v>
          </cell>
          <cell r="K2387">
            <v>0</v>
          </cell>
          <cell r="L2387" t="str">
            <v>01-Dec-15</v>
          </cell>
          <cell r="M2387" t="str">
            <v>01-Dec-15</v>
          </cell>
          <cell r="N2387">
            <v>4</v>
          </cell>
          <cell r="O2387" t="str">
            <v>5200</v>
          </cell>
          <cell r="P2387" t="str">
            <v>5200</v>
          </cell>
          <cell r="Q2387" t="str">
            <v>13.095</v>
          </cell>
          <cell r="R2387" t="str">
            <v>13.095</v>
          </cell>
          <cell r="S2387" t="str">
            <v/>
          </cell>
        </row>
        <row r="2388">
          <cell r="B2388" t="str">
            <v/>
          </cell>
          <cell r="C2388" t="str">
            <v/>
          </cell>
          <cell r="D2388" t="str">
            <v>Nguyễn Đình</v>
          </cell>
          <cell r="E2388" t="str">
            <v>Thức</v>
          </cell>
          <cell r="F2388">
            <v>52</v>
          </cell>
          <cell r="G2388" t="str">
            <v>TT Tư vấn KHCN Tài nguyên môi trường</v>
          </cell>
          <cell r="H2388" t="str">
            <v>Trung tâm Tư vấn Khoa học công nghệ tài nguyên môi trường</v>
          </cell>
          <cell r="I2388" t="str">
            <v>Nghiên cứu viên</v>
          </cell>
          <cell r="J2388">
            <v>2.34</v>
          </cell>
          <cell r="K2388">
            <v>0</v>
          </cell>
          <cell r="L2388" t="str">
            <v>01-Jan-17</v>
          </cell>
          <cell r="M2388" t="str">
            <v>01-Dec-15</v>
          </cell>
          <cell r="N2388">
            <v>4</v>
          </cell>
          <cell r="O2388" t="str">
            <v>5200</v>
          </cell>
          <cell r="P2388" t="str">
            <v>5200</v>
          </cell>
          <cell r="Q2388" t="str">
            <v>13.092</v>
          </cell>
          <cell r="R2388" t="str">
            <v>13.092</v>
          </cell>
          <cell r="S2388" t="str">
            <v/>
          </cell>
        </row>
        <row r="2389">
          <cell r="B2389" t="str">
            <v/>
          </cell>
          <cell r="C2389" t="str">
            <v/>
          </cell>
          <cell r="D2389" t="str">
            <v>Tạ Thị Hải</v>
          </cell>
          <cell r="E2389" t="str">
            <v>Yến</v>
          </cell>
          <cell r="F2389">
            <v>52</v>
          </cell>
          <cell r="G2389" t="str">
            <v>TT Tư vấn KHCN Tài nguyên môi trường</v>
          </cell>
          <cell r="H2389" t="str">
            <v>Trung tâm Tư vấn Khoa học công nghệ tài nguyên môi trường</v>
          </cell>
          <cell r="I2389" t="str">
            <v>Kỹ sư</v>
          </cell>
          <cell r="J2389">
            <v>2.34</v>
          </cell>
          <cell r="K2389">
            <v>0</v>
          </cell>
          <cell r="L2389" t="str">
            <v>01-Sep-16</v>
          </cell>
          <cell r="M2389" t="str">
            <v>01-Sep-16</v>
          </cell>
          <cell r="N2389">
            <v>4</v>
          </cell>
          <cell r="O2389" t="str">
            <v>5200</v>
          </cell>
          <cell r="P2389" t="str">
            <v>5200</v>
          </cell>
          <cell r="Q2389" t="str">
            <v>13.095</v>
          </cell>
          <cell r="R2389" t="str">
            <v>13.095</v>
          </cell>
          <cell r="S2389" t="str">
            <v/>
          </cell>
        </row>
        <row r="2390">
          <cell r="B2390" t="str">
            <v/>
          </cell>
          <cell r="C2390" t="str">
            <v/>
          </cell>
          <cell r="D2390" t="str">
            <v>Luyện Hữu</v>
          </cell>
          <cell r="E2390" t="str">
            <v>Đảm</v>
          </cell>
          <cell r="F2390">
            <v>52</v>
          </cell>
          <cell r="G2390" t="str">
            <v>TT Tư vấn KHCN Tài nguyên môi trường</v>
          </cell>
          <cell r="H2390" t="str">
            <v>Trung tâm Tư vấn Khoa học công nghệ tài nguyên môi trường</v>
          </cell>
          <cell r="I2390" t="str">
            <v>Kỹ sư</v>
          </cell>
          <cell r="J2390">
            <v>2.34</v>
          </cell>
          <cell r="K2390">
            <v>0</v>
          </cell>
          <cell r="L2390" t="str">
            <v>01-Nov-16</v>
          </cell>
          <cell r="M2390" t="str">
            <v>01-Nov-16</v>
          </cell>
          <cell r="N2390">
            <v>4</v>
          </cell>
          <cell r="O2390" t="str">
            <v>5200</v>
          </cell>
          <cell r="P2390" t="str">
            <v>5200</v>
          </cell>
          <cell r="Q2390" t="str">
            <v>13.095</v>
          </cell>
          <cell r="R2390" t="str">
            <v>13.095</v>
          </cell>
          <cell r="S2390" t="str">
            <v/>
          </cell>
        </row>
        <row r="2391">
          <cell r="B2391" t="str">
            <v/>
          </cell>
          <cell r="C2391" t="str">
            <v>100869210867</v>
          </cell>
          <cell r="D2391" t="str">
            <v>Nguyễn Khắc</v>
          </cell>
          <cell r="E2391" t="str">
            <v>Huy</v>
          </cell>
          <cell r="F2391">
            <v>52</v>
          </cell>
          <cell r="G2391" t="str">
            <v>TT Tư vấn KHCN Tài nguyên môi trường</v>
          </cell>
          <cell r="H2391" t="str">
            <v>Trung tâm Tư vấn Khoa học công nghệ tài nguyên môi trường</v>
          </cell>
          <cell r="I2391" t="str">
            <v>Thạc sĩ, Kỹ sư</v>
          </cell>
          <cell r="J2391">
            <v>2.34</v>
          </cell>
          <cell r="K2391">
            <v>0</v>
          </cell>
          <cell r="L2391" t="str">
            <v>01-Dec-19</v>
          </cell>
          <cell r="M2391" t="str">
            <v>01-Dec-19</v>
          </cell>
          <cell r="N2391">
            <v>3</v>
          </cell>
          <cell r="O2391" t="str">
            <v>5200</v>
          </cell>
          <cell r="P2391" t="str">
            <v>5200</v>
          </cell>
          <cell r="Q2391" t="str">
            <v>13.095</v>
          </cell>
          <cell r="R2391" t="str">
            <v>13.095</v>
          </cell>
          <cell r="S2391" t="str">
            <v/>
          </cell>
        </row>
        <row r="2392">
          <cell r="B2392" t="str">
            <v/>
          </cell>
          <cell r="C2392" t="str">
            <v/>
          </cell>
          <cell r="D2392" t="str">
            <v>Lê Thị Lan</v>
          </cell>
          <cell r="E2392" t="str">
            <v>Anh</v>
          </cell>
          <cell r="F2392">
            <v>52</v>
          </cell>
          <cell r="G2392" t="str">
            <v>TT Tư vấn KHCN Tài nguyên môi trường</v>
          </cell>
          <cell r="H2392" t="str">
            <v>Trung tâm Tư vấn Khoa học công nghệ tài nguyên môi trường</v>
          </cell>
          <cell r="I2392" t="str">
            <v>Nghiên cứu viên</v>
          </cell>
          <cell r="J2392">
            <v>2.34</v>
          </cell>
          <cell r="K2392">
            <v>0</v>
          </cell>
          <cell r="L2392" t="str">
            <v>01-Jul-21</v>
          </cell>
          <cell r="M2392" t="str">
            <v>01-Jul-21</v>
          </cell>
          <cell r="N2392">
            <v>4</v>
          </cell>
          <cell r="O2392" t="str">
            <v>5200</v>
          </cell>
          <cell r="P2392" t="str">
            <v>5200</v>
          </cell>
          <cell r="Q2392" t="str">
            <v>13.092</v>
          </cell>
          <cell r="R2392" t="str">
            <v>V.05.01.03</v>
          </cell>
          <cell r="S2392" t="str">
            <v/>
          </cell>
        </row>
        <row r="2393">
          <cell r="B2393" t="str">
            <v/>
          </cell>
          <cell r="C2393" t="str">
            <v/>
          </cell>
          <cell r="D2393" t="str">
            <v>Nguyễn Sỹ</v>
          </cell>
          <cell r="E2393" t="str">
            <v>Thành</v>
          </cell>
          <cell r="F2393">
            <v>52</v>
          </cell>
          <cell r="G2393" t="str">
            <v>TT Tư vấn KHCN Tài nguyên môi trường</v>
          </cell>
          <cell r="H2393" t="str">
            <v>Trung tâm Tư vấn Khoa học công nghệ tài nguyên môi trường</v>
          </cell>
          <cell r="I2393" t="str">
            <v>Nhân viên phục vụ</v>
          </cell>
          <cell r="J2393">
            <v>0</v>
          </cell>
          <cell r="K2393">
            <v>0</v>
          </cell>
          <cell r="L2393" t="str">
            <v>01-Jan-22</v>
          </cell>
          <cell r="M2393" t="str">
            <v>01-Jan-22</v>
          </cell>
          <cell r="N2393">
            <v>8</v>
          </cell>
          <cell r="O2393" t="str">
            <v>5200</v>
          </cell>
          <cell r="P2393" t="str">
            <v>5200</v>
          </cell>
          <cell r="Q2393" t="str">
            <v>01.009</v>
          </cell>
          <cell r="R2393" t="str">
            <v>01.009</v>
          </cell>
          <cell r="S2393" t="str">
            <v/>
          </cell>
        </row>
        <row r="2394">
          <cell r="B2394" t="str">
            <v/>
          </cell>
          <cell r="C2394" t="str">
            <v/>
          </cell>
          <cell r="D2394" t="str">
            <v>Bùi Thị</v>
          </cell>
          <cell r="E2394" t="str">
            <v>Hưng</v>
          </cell>
          <cell r="F2394">
            <v>53</v>
          </cell>
          <cell r="G2394" t="str">
            <v>TT Sinh thái nông nghiệp</v>
          </cell>
          <cell r="H2394" t="str">
            <v>Trung tâm Sinh thái nông nghiệp</v>
          </cell>
          <cell r="I2394" t="str">
            <v/>
          </cell>
          <cell r="J2394">
            <v>2.44</v>
          </cell>
          <cell r="K2394">
            <v>0</v>
          </cell>
          <cell r="L2394" t="str">
            <v>01-Jan-09</v>
          </cell>
          <cell r="M2394" t="str">
            <v>01-Dec-03</v>
          </cell>
          <cell r="N2394">
            <v>8</v>
          </cell>
          <cell r="O2394" t="str">
            <v>5300</v>
          </cell>
          <cell r="P2394" t="str">
            <v>5300</v>
          </cell>
          <cell r="Q2394" t="str">
            <v>01.009</v>
          </cell>
          <cell r="R2394" t="str">
            <v>01.009</v>
          </cell>
          <cell r="S2394" t="str">
            <v/>
          </cell>
        </row>
        <row r="2395">
          <cell r="B2395" t="str">
            <v/>
          </cell>
          <cell r="C2395" t="str">
            <v/>
          </cell>
          <cell r="D2395" t="str">
            <v>Nguyễn Mạnh</v>
          </cell>
          <cell r="E2395" t="str">
            <v>Tùng</v>
          </cell>
          <cell r="F2395">
            <v>53</v>
          </cell>
          <cell r="G2395" t="str">
            <v>TT Sinh thái nông nghiệp</v>
          </cell>
          <cell r="H2395" t="str">
            <v>Trung tâm Sinh thái nông nghiệp</v>
          </cell>
          <cell r="I2395" t="str">
            <v/>
          </cell>
          <cell r="J2395">
            <v>1.86</v>
          </cell>
          <cell r="K2395">
            <v>0</v>
          </cell>
          <cell r="L2395" t="str">
            <v>01-May-07</v>
          </cell>
          <cell r="M2395" t="str">
            <v>01-May-07</v>
          </cell>
          <cell r="N2395">
            <v>5</v>
          </cell>
          <cell r="O2395" t="str">
            <v>5300</v>
          </cell>
          <cell r="P2395" t="str">
            <v>5300</v>
          </cell>
          <cell r="Q2395" t="str">
            <v>13.096</v>
          </cell>
          <cell r="R2395" t="str">
            <v>13.096</v>
          </cell>
          <cell r="S2395" t="str">
            <v/>
          </cell>
        </row>
        <row r="2396">
          <cell r="B2396" t="str">
            <v/>
          </cell>
          <cell r="C2396" t="str">
            <v/>
          </cell>
          <cell r="D2396" t="str">
            <v>Tạ Thị Thanh</v>
          </cell>
          <cell r="E2396" t="str">
            <v>Tú</v>
          </cell>
          <cell r="F2396">
            <v>53</v>
          </cell>
          <cell r="G2396" t="str">
            <v>TT Sinh thái nông nghiệp</v>
          </cell>
          <cell r="H2396" t="str">
            <v>Trung tâm Sinh thái nông nghiệp</v>
          </cell>
          <cell r="I2396" t="str">
            <v>Kế toán viên</v>
          </cell>
          <cell r="J2396">
            <v>2.67</v>
          </cell>
          <cell r="K2396">
            <v>0</v>
          </cell>
          <cell r="L2396" t="str">
            <v>01-Jan-16</v>
          </cell>
          <cell r="M2396" t="str">
            <v>01-Jul-07</v>
          </cell>
          <cell r="N2396">
            <v>4</v>
          </cell>
          <cell r="O2396" t="str">
            <v>5300</v>
          </cell>
          <cell r="P2396" t="str">
            <v>5300</v>
          </cell>
          <cell r="Q2396" t="str">
            <v>06.031</v>
          </cell>
          <cell r="R2396" t="str">
            <v>06.031</v>
          </cell>
          <cell r="S2396" t="str">
            <v/>
          </cell>
        </row>
        <row r="2397">
          <cell r="B2397" t="str">
            <v/>
          </cell>
          <cell r="C2397" t="str">
            <v/>
          </cell>
          <cell r="D2397" t="str">
            <v>Đỗ Tiến</v>
          </cell>
          <cell r="E2397" t="str">
            <v>Tùng</v>
          </cell>
          <cell r="F2397">
            <v>53</v>
          </cell>
          <cell r="G2397" t="str">
            <v>TT Sinh thái nông nghiệp</v>
          </cell>
          <cell r="H2397" t="str">
            <v>Trung tâm Sinh thái nông nghiệp</v>
          </cell>
          <cell r="I2397" t="str">
            <v>Nhân viên phục vụ</v>
          </cell>
          <cell r="J2397">
            <v>1</v>
          </cell>
          <cell r="K2397">
            <v>0</v>
          </cell>
          <cell r="L2397" t="str">
            <v>01-Aug-15</v>
          </cell>
          <cell r="M2397" t="str">
            <v>01-Aug-15</v>
          </cell>
          <cell r="N2397">
            <v>8</v>
          </cell>
          <cell r="O2397" t="str">
            <v>5300</v>
          </cell>
          <cell r="P2397" t="str">
            <v>5300</v>
          </cell>
          <cell r="Q2397" t="str">
            <v>01.009</v>
          </cell>
          <cell r="R2397" t="str">
            <v>01.009</v>
          </cell>
          <cell r="S2397" t="str">
            <v/>
          </cell>
        </row>
        <row r="2398">
          <cell r="B2398" t="str">
            <v/>
          </cell>
          <cell r="C2398" t="str">
            <v/>
          </cell>
          <cell r="D2398" t="str">
            <v>Nguyễn Nguyệt</v>
          </cell>
          <cell r="E2398" t="str">
            <v>Cầm</v>
          </cell>
          <cell r="F2398">
            <v>53</v>
          </cell>
          <cell r="G2398" t="str">
            <v>TT Sinh thái nông nghiệp</v>
          </cell>
          <cell r="H2398" t="str">
            <v>Trung tâm Sinh thái nông nghiệp</v>
          </cell>
          <cell r="I2398" t="str">
            <v/>
          </cell>
          <cell r="J2398">
            <v>2.34</v>
          </cell>
          <cell r="K2398">
            <v>0</v>
          </cell>
          <cell r="L2398" t="str">
            <v>01-Jan-03</v>
          </cell>
          <cell r="M2398" t="str">
            <v>01-Jan-03</v>
          </cell>
          <cell r="N2398">
            <v>4</v>
          </cell>
          <cell r="O2398" t="str">
            <v>5300</v>
          </cell>
          <cell r="P2398" t="str">
            <v>5300</v>
          </cell>
          <cell r="Q2398" t="str">
            <v>13.092</v>
          </cell>
          <cell r="R2398" t="str">
            <v>13.092</v>
          </cell>
          <cell r="S2398" t="str">
            <v/>
          </cell>
        </row>
        <row r="2399">
          <cell r="B2399" t="str">
            <v/>
          </cell>
          <cell r="C2399" t="str">
            <v/>
          </cell>
          <cell r="D2399" t="str">
            <v>Nguyễn Vinh</v>
          </cell>
          <cell r="E2399" t="str">
            <v>Quang</v>
          </cell>
          <cell r="F2399">
            <v>53</v>
          </cell>
          <cell r="G2399" t="str">
            <v>TT Sinh thái nông nghiệp</v>
          </cell>
          <cell r="H2399" t="str">
            <v>Trung tâm Sinh thái nông nghiệp</v>
          </cell>
          <cell r="I2399" t="str">
            <v/>
          </cell>
          <cell r="J2399">
            <v>3.33</v>
          </cell>
          <cell r="K2399">
            <v>0</v>
          </cell>
          <cell r="L2399" t="str">
            <v>01-Jan-08</v>
          </cell>
          <cell r="M2399" t="str">
            <v>01-Jan-02</v>
          </cell>
          <cell r="N2399">
            <v>3</v>
          </cell>
          <cell r="O2399" t="str">
            <v>5300</v>
          </cell>
          <cell r="P2399" t="str">
            <v>5300</v>
          </cell>
          <cell r="Q2399" t="str">
            <v>13.092</v>
          </cell>
          <cell r="R2399" t="str">
            <v>13.092</v>
          </cell>
          <cell r="S2399" t="str">
            <v/>
          </cell>
        </row>
        <row r="2400">
          <cell r="B2400" t="str">
            <v/>
          </cell>
          <cell r="C2400" t="str">
            <v/>
          </cell>
          <cell r="D2400" t="str">
            <v>Trần Mai</v>
          </cell>
          <cell r="E2400" t="str">
            <v>Hương</v>
          </cell>
          <cell r="F2400">
            <v>53</v>
          </cell>
          <cell r="G2400" t="str">
            <v>TT Sinh thái nông nghiệp</v>
          </cell>
          <cell r="H2400" t="str">
            <v>Trung tâm Sinh thái nông nghiệp</v>
          </cell>
          <cell r="I2400" t="str">
            <v/>
          </cell>
          <cell r="J2400">
            <v>2.34</v>
          </cell>
          <cell r="K2400">
            <v>0</v>
          </cell>
          <cell r="L2400" t="str">
            <v>01-Jan-02</v>
          </cell>
          <cell r="M2400" t="str">
            <v>01-Jan-02</v>
          </cell>
          <cell r="N2400">
            <v>4</v>
          </cell>
          <cell r="O2400" t="str">
            <v>5300</v>
          </cell>
          <cell r="P2400" t="str">
            <v>5300</v>
          </cell>
          <cell r="Q2400" t="str">
            <v>13.092</v>
          </cell>
          <cell r="R2400" t="str">
            <v>13.092</v>
          </cell>
          <cell r="S2400" t="str">
            <v/>
          </cell>
        </row>
        <row r="2401">
          <cell r="B2401" t="str">
            <v/>
          </cell>
          <cell r="C2401" t="str">
            <v/>
          </cell>
          <cell r="D2401" t="str">
            <v>Tô Xuân</v>
          </cell>
          <cell r="E2401" t="str">
            <v>Phúc</v>
          </cell>
          <cell r="F2401">
            <v>53</v>
          </cell>
          <cell r="G2401" t="str">
            <v>TT Sinh thái nông nghiệp</v>
          </cell>
          <cell r="H2401" t="str">
            <v>Trung tâm Sinh thái nông nghiệp</v>
          </cell>
          <cell r="I2401" t="str">
            <v/>
          </cell>
          <cell r="J2401">
            <v>2.67</v>
          </cell>
          <cell r="K2401">
            <v>0</v>
          </cell>
          <cell r="L2401" t="str">
            <v>01-Jan-02</v>
          </cell>
          <cell r="M2401" t="str">
            <v>01-Jan-02</v>
          </cell>
          <cell r="N2401">
            <v>4</v>
          </cell>
          <cell r="O2401" t="str">
            <v>5300</v>
          </cell>
          <cell r="P2401" t="str">
            <v>5300</v>
          </cell>
          <cell r="Q2401" t="str">
            <v>13.092</v>
          </cell>
          <cell r="R2401" t="str">
            <v>13.092</v>
          </cell>
          <cell r="S2401" t="str">
            <v/>
          </cell>
        </row>
        <row r="2402">
          <cell r="B2402" t="str">
            <v/>
          </cell>
          <cell r="C2402" t="str">
            <v/>
          </cell>
          <cell r="D2402" t="str">
            <v>Nguyễn Tiến</v>
          </cell>
          <cell r="E2402" t="str">
            <v>Ngọc</v>
          </cell>
          <cell r="F2402">
            <v>53</v>
          </cell>
          <cell r="G2402" t="str">
            <v>TT Sinh thái nông nghiệp</v>
          </cell>
          <cell r="H2402" t="str">
            <v>Trung tâm Sinh thái nông nghiệp</v>
          </cell>
          <cell r="I2402" t="str">
            <v/>
          </cell>
          <cell r="J2402">
            <v>2.34</v>
          </cell>
          <cell r="K2402">
            <v>0</v>
          </cell>
          <cell r="L2402" t="str">
            <v>01-Jan-03</v>
          </cell>
          <cell r="M2402" t="str">
            <v>01-Jan-03</v>
          </cell>
          <cell r="N2402">
            <v>4</v>
          </cell>
          <cell r="O2402" t="str">
            <v>5300</v>
          </cell>
          <cell r="P2402" t="str">
            <v>5300</v>
          </cell>
          <cell r="Q2402" t="str">
            <v>13.092</v>
          </cell>
          <cell r="R2402" t="str">
            <v>13.092</v>
          </cell>
          <cell r="S2402" t="str">
            <v/>
          </cell>
        </row>
        <row r="2403">
          <cell r="B2403" t="str">
            <v/>
          </cell>
          <cell r="C2403" t="str">
            <v/>
          </cell>
          <cell r="D2403" t="str">
            <v>Tạ Thị</v>
          </cell>
          <cell r="E2403" t="str">
            <v>Thắm</v>
          </cell>
          <cell r="F2403">
            <v>53</v>
          </cell>
          <cell r="G2403" t="str">
            <v>TT Sinh thái nông nghiệp</v>
          </cell>
          <cell r="H2403" t="str">
            <v>Trung tâm Sinh thái nông nghiệp</v>
          </cell>
          <cell r="I2403" t="str">
            <v/>
          </cell>
          <cell r="J2403">
            <v>2.34</v>
          </cell>
          <cell r="K2403">
            <v>0</v>
          </cell>
          <cell r="L2403" t="str">
            <v>01-Jan-03</v>
          </cell>
          <cell r="M2403" t="str">
            <v>01-Jan-03</v>
          </cell>
          <cell r="N2403">
            <v>4</v>
          </cell>
          <cell r="O2403" t="str">
            <v>5300</v>
          </cell>
          <cell r="P2403" t="str">
            <v>5300</v>
          </cell>
          <cell r="Q2403" t="str">
            <v>13.092</v>
          </cell>
          <cell r="R2403" t="str">
            <v>13.092</v>
          </cell>
          <cell r="S2403" t="str">
            <v/>
          </cell>
        </row>
        <row r="2404">
          <cell r="B2404" t="str">
            <v/>
          </cell>
          <cell r="C2404" t="str">
            <v/>
          </cell>
          <cell r="D2404" t="str">
            <v>Ngô Văn</v>
          </cell>
          <cell r="E2404" t="str">
            <v>Toan</v>
          </cell>
          <cell r="F2404">
            <v>53</v>
          </cell>
          <cell r="G2404" t="str">
            <v>TT Sinh thái nông nghiệp</v>
          </cell>
          <cell r="H2404" t="str">
            <v>Trung tâm Sinh thái nông nghiệp</v>
          </cell>
          <cell r="I2404" t="str">
            <v/>
          </cell>
          <cell r="J2404">
            <v>2.34</v>
          </cell>
          <cell r="K2404">
            <v>0</v>
          </cell>
          <cell r="L2404" t="str">
            <v>01-Jan-03</v>
          </cell>
          <cell r="M2404" t="str">
            <v>01-Jan-03</v>
          </cell>
          <cell r="N2404">
            <v>4</v>
          </cell>
          <cell r="O2404" t="str">
            <v>5300</v>
          </cell>
          <cell r="P2404" t="str">
            <v>5300</v>
          </cell>
          <cell r="Q2404" t="str">
            <v>13.092</v>
          </cell>
          <cell r="R2404" t="str">
            <v>13.092</v>
          </cell>
          <cell r="S2404" t="str">
            <v/>
          </cell>
        </row>
        <row r="2405">
          <cell r="B2405" t="str">
            <v/>
          </cell>
          <cell r="C2405" t="str">
            <v/>
          </cell>
          <cell r="D2405" t="str">
            <v>Trần Trung</v>
          </cell>
          <cell r="E2405" t="str">
            <v>Kiên</v>
          </cell>
          <cell r="F2405">
            <v>53</v>
          </cell>
          <cell r="G2405" t="str">
            <v>TT Sinh thái nông nghiệp</v>
          </cell>
          <cell r="H2405" t="str">
            <v>Trung tâm Sinh thái nông nghiệp</v>
          </cell>
          <cell r="I2405" t="str">
            <v/>
          </cell>
          <cell r="J2405">
            <v>3</v>
          </cell>
          <cell r="K2405">
            <v>0</v>
          </cell>
          <cell r="L2405" t="str">
            <v>01-Jan-10</v>
          </cell>
          <cell r="M2405" t="str">
            <v>01-Oct-03</v>
          </cell>
          <cell r="N2405">
            <v>3</v>
          </cell>
          <cell r="O2405" t="str">
            <v>5300</v>
          </cell>
          <cell r="P2405" t="str">
            <v>5300</v>
          </cell>
          <cell r="Q2405" t="str">
            <v>13.092</v>
          </cell>
          <cell r="R2405" t="str">
            <v>13.092</v>
          </cell>
          <cell r="S2405" t="str">
            <v/>
          </cell>
        </row>
        <row r="2406">
          <cell r="B2406" t="str">
            <v/>
          </cell>
          <cell r="C2406" t="str">
            <v/>
          </cell>
          <cell r="D2406" t="str">
            <v>Vũ Thị</v>
          </cell>
          <cell r="E2406" t="str">
            <v>Thao</v>
          </cell>
          <cell r="F2406">
            <v>53</v>
          </cell>
          <cell r="G2406" t="str">
            <v>TT Sinh thái nông nghiệp</v>
          </cell>
          <cell r="H2406" t="str">
            <v>Trung tâm Sinh thái nông nghiệp</v>
          </cell>
          <cell r="I2406" t="str">
            <v>Thạc sĩ, Nghiên cứu viên</v>
          </cell>
          <cell r="J2406">
            <v>3.33</v>
          </cell>
          <cell r="K2406">
            <v>0</v>
          </cell>
          <cell r="L2406" t="str">
            <v>01-Jan-13</v>
          </cell>
          <cell r="M2406" t="str">
            <v>01-Oct-03</v>
          </cell>
          <cell r="N2406">
            <v>3</v>
          </cell>
          <cell r="O2406" t="str">
            <v>5300</v>
          </cell>
          <cell r="P2406" t="str">
            <v>5300</v>
          </cell>
          <cell r="Q2406" t="str">
            <v>13.092</v>
          </cell>
          <cell r="R2406" t="str">
            <v>13.092</v>
          </cell>
          <cell r="S2406" t="str">
            <v/>
          </cell>
        </row>
        <row r="2407">
          <cell r="B2407" t="str">
            <v/>
          </cell>
          <cell r="C2407" t="str">
            <v/>
          </cell>
          <cell r="D2407" t="str">
            <v>Phạm Thị Mai</v>
          </cell>
          <cell r="E2407" t="str">
            <v>Hương</v>
          </cell>
          <cell r="F2407">
            <v>53</v>
          </cell>
          <cell r="G2407" t="str">
            <v>TT Sinh thái nông nghiệp</v>
          </cell>
          <cell r="H2407" t="str">
            <v>Trung tâm Sinh thái nông nghiệp</v>
          </cell>
          <cell r="I2407" t="str">
            <v>Thạc sĩ, Nghiên cứu viên</v>
          </cell>
          <cell r="J2407">
            <v>3.33</v>
          </cell>
          <cell r="K2407">
            <v>0</v>
          </cell>
          <cell r="L2407" t="str">
            <v>01-Jan-13</v>
          </cell>
          <cell r="M2407" t="str">
            <v>01-Oct-03</v>
          </cell>
          <cell r="N2407">
            <v>3</v>
          </cell>
          <cell r="O2407" t="str">
            <v>5300</v>
          </cell>
          <cell r="P2407" t="str">
            <v>5300</v>
          </cell>
          <cell r="Q2407" t="str">
            <v>13.092</v>
          </cell>
          <cell r="R2407" t="str">
            <v>13.092</v>
          </cell>
          <cell r="S2407" t="str">
            <v/>
          </cell>
        </row>
        <row r="2408">
          <cell r="B2408" t="str">
            <v/>
          </cell>
          <cell r="C2408" t="str">
            <v/>
          </cell>
          <cell r="D2408" t="str">
            <v>Đặng Việt</v>
          </cell>
          <cell r="E2408" t="str">
            <v>Quang</v>
          </cell>
          <cell r="F2408">
            <v>53</v>
          </cell>
          <cell r="G2408" t="str">
            <v>TT Sinh thái nông nghiệp</v>
          </cell>
          <cell r="H2408" t="str">
            <v>Trung tâm Sinh thái nông nghiệp</v>
          </cell>
          <cell r="I2408" t="str">
            <v/>
          </cell>
          <cell r="J2408">
            <v>2.34</v>
          </cell>
          <cell r="K2408">
            <v>0</v>
          </cell>
          <cell r="L2408" t="str">
            <v>01-Jan-04</v>
          </cell>
          <cell r="M2408" t="str">
            <v>01-Jan-04</v>
          </cell>
          <cell r="N2408">
            <v>4</v>
          </cell>
          <cell r="O2408" t="str">
            <v>5300</v>
          </cell>
          <cell r="P2408" t="str">
            <v>5300</v>
          </cell>
          <cell r="Q2408" t="str">
            <v>13.092</v>
          </cell>
          <cell r="R2408" t="str">
            <v>13.092</v>
          </cell>
          <cell r="S2408" t="str">
            <v/>
          </cell>
        </row>
        <row r="2409">
          <cell r="B2409" t="str">
            <v/>
          </cell>
          <cell r="C2409" t="str">
            <v/>
          </cell>
          <cell r="D2409" t="str">
            <v>Trần Mạnh</v>
          </cell>
          <cell r="E2409" t="str">
            <v>Tường</v>
          </cell>
          <cell r="F2409">
            <v>53</v>
          </cell>
          <cell r="G2409" t="str">
            <v>TT Sinh thái nông nghiệp</v>
          </cell>
          <cell r="H2409" t="str">
            <v>Trung tâm Sinh thái nông nghiệp</v>
          </cell>
          <cell r="I2409" t="str">
            <v>Thạc sĩ, Nghiên cứu viên</v>
          </cell>
          <cell r="J2409">
            <v>3.33</v>
          </cell>
          <cell r="K2409">
            <v>0</v>
          </cell>
          <cell r="L2409" t="str">
            <v>01-Jan-13</v>
          </cell>
          <cell r="M2409" t="str">
            <v>01-Oct-00</v>
          </cell>
          <cell r="N2409">
            <v>3</v>
          </cell>
          <cell r="O2409" t="str">
            <v>5300</v>
          </cell>
          <cell r="P2409" t="str">
            <v>5300</v>
          </cell>
          <cell r="Q2409" t="str">
            <v>13.092</v>
          </cell>
          <cell r="R2409" t="str">
            <v>13.092</v>
          </cell>
          <cell r="S2409" t="str">
            <v/>
          </cell>
        </row>
        <row r="2410">
          <cell r="B2410" t="str">
            <v/>
          </cell>
          <cell r="C2410" t="str">
            <v/>
          </cell>
          <cell r="D2410" t="str">
            <v>Nguyễn Quang</v>
          </cell>
          <cell r="E2410" t="str">
            <v>Hà</v>
          </cell>
          <cell r="F2410">
            <v>53</v>
          </cell>
          <cell r="G2410" t="str">
            <v>TT Sinh thái nông nghiệp</v>
          </cell>
          <cell r="H2410" t="str">
            <v>Trung tâm Sinh thái nông nghiệp</v>
          </cell>
          <cell r="I2410" t="str">
            <v/>
          </cell>
          <cell r="J2410">
            <v>3</v>
          </cell>
          <cell r="K2410">
            <v>0</v>
          </cell>
          <cell r="L2410" t="str">
            <v>01-Jan-07</v>
          </cell>
          <cell r="M2410" t="str">
            <v>01-Apr-04</v>
          </cell>
          <cell r="N2410">
            <v>4</v>
          </cell>
          <cell r="O2410" t="str">
            <v>5300</v>
          </cell>
          <cell r="P2410" t="str">
            <v>5300</v>
          </cell>
          <cell r="Q2410" t="str">
            <v>13.095</v>
          </cell>
          <cell r="R2410" t="str">
            <v>13.095</v>
          </cell>
          <cell r="S2410" t="str">
            <v/>
          </cell>
        </row>
        <row r="2411">
          <cell r="B2411" t="str">
            <v/>
          </cell>
          <cell r="C2411" t="str">
            <v/>
          </cell>
          <cell r="D2411" t="str">
            <v>Vi Thị Phương</v>
          </cell>
          <cell r="E2411" t="str">
            <v>Nga</v>
          </cell>
          <cell r="F2411">
            <v>53</v>
          </cell>
          <cell r="G2411" t="str">
            <v>TT Sinh thái nông nghiệp</v>
          </cell>
          <cell r="H2411" t="str">
            <v>Trung tâm Sinh thái nông nghiệp</v>
          </cell>
          <cell r="I2411" t="str">
            <v/>
          </cell>
          <cell r="J2411">
            <v>2.67</v>
          </cell>
          <cell r="K2411">
            <v>0</v>
          </cell>
          <cell r="L2411" t="str">
            <v>01-Jan-08</v>
          </cell>
          <cell r="M2411" t="str">
            <v>01-Jul-04</v>
          </cell>
          <cell r="N2411">
            <v>4</v>
          </cell>
          <cell r="O2411" t="str">
            <v>5300</v>
          </cell>
          <cell r="P2411" t="str">
            <v>5300</v>
          </cell>
          <cell r="Q2411" t="str">
            <v>13.092</v>
          </cell>
          <cell r="R2411" t="str">
            <v>13.092</v>
          </cell>
          <cell r="S2411" t="str">
            <v/>
          </cell>
        </row>
        <row r="2412">
          <cell r="B2412" t="str">
            <v/>
          </cell>
          <cell r="C2412" t="str">
            <v/>
          </cell>
          <cell r="D2412" t="str">
            <v>Nguyễn Thị Minh</v>
          </cell>
          <cell r="E2412" t="str">
            <v>Nguyệt</v>
          </cell>
          <cell r="F2412">
            <v>53</v>
          </cell>
          <cell r="G2412" t="str">
            <v>TT Sinh thái nông nghiệp</v>
          </cell>
          <cell r="H2412" t="str">
            <v>Trung tâm Sinh thái nông nghiệp</v>
          </cell>
          <cell r="I2412" t="str">
            <v/>
          </cell>
          <cell r="J2412">
            <v>2.67</v>
          </cell>
          <cell r="K2412">
            <v>0</v>
          </cell>
          <cell r="L2412" t="str">
            <v>01-Jan-08</v>
          </cell>
          <cell r="M2412" t="str">
            <v>01-Jul-04</v>
          </cell>
          <cell r="N2412">
            <v>4</v>
          </cell>
          <cell r="O2412" t="str">
            <v>5300</v>
          </cell>
          <cell r="P2412" t="str">
            <v>5300</v>
          </cell>
          <cell r="Q2412" t="str">
            <v>13.092</v>
          </cell>
          <cell r="R2412" t="str">
            <v>13.092</v>
          </cell>
          <cell r="S2412" t="str">
            <v/>
          </cell>
        </row>
        <row r="2413">
          <cell r="B2413" t="str">
            <v/>
          </cell>
          <cell r="C2413" t="str">
            <v/>
          </cell>
          <cell r="D2413" t="str">
            <v>Nguyễn Thị Thu</v>
          </cell>
          <cell r="E2413" t="str">
            <v>Hồng</v>
          </cell>
          <cell r="F2413">
            <v>53</v>
          </cell>
          <cell r="G2413" t="str">
            <v>TT Sinh thái nông nghiệp</v>
          </cell>
          <cell r="H2413" t="str">
            <v>Trung tâm Sinh thái nông nghiệp</v>
          </cell>
          <cell r="I2413" t="str">
            <v/>
          </cell>
          <cell r="J2413">
            <v>2.67</v>
          </cell>
          <cell r="K2413">
            <v>0</v>
          </cell>
          <cell r="L2413" t="str">
            <v>01-Jan-08</v>
          </cell>
          <cell r="M2413" t="str">
            <v>01-Oct-04</v>
          </cell>
          <cell r="N2413">
            <v>4</v>
          </cell>
          <cell r="O2413" t="str">
            <v>5300</v>
          </cell>
          <cell r="P2413" t="str">
            <v>5300</v>
          </cell>
          <cell r="Q2413" t="str">
            <v>06.031</v>
          </cell>
          <cell r="R2413" t="str">
            <v>06.031</v>
          </cell>
          <cell r="S2413" t="str">
            <v/>
          </cell>
        </row>
        <row r="2414">
          <cell r="B2414" t="str">
            <v/>
          </cell>
          <cell r="C2414" t="str">
            <v/>
          </cell>
          <cell r="D2414" t="str">
            <v>Lăng Văn</v>
          </cell>
          <cell r="E2414" t="str">
            <v>Trung</v>
          </cell>
          <cell r="F2414">
            <v>53</v>
          </cell>
          <cell r="G2414" t="str">
            <v>TT Sinh thái nông nghiệp</v>
          </cell>
          <cell r="H2414" t="str">
            <v>Trung tâm Sinh thái nông nghiệp</v>
          </cell>
          <cell r="I2414" t="str">
            <v/>
          </cell>
          <cell r="J2414">
            <v>2.34</v>
          </cell>
          <cell r="K2414">
            <v>0</v>
          </cell>
          <cell r="L2414" t="str">
            <v>01-Jan-05</v>
          </cell>
          <cell r="M2414" t="str">
            <v>01-Jan-05</v>
          </cell>
          <cell r="N2414">
            <v>4</v>
          </cell>
          <cell r="O2414" t="str">
            <v>5300</v>
          </cell>
          <cell r="P2414" t="str">
            <v>5300</v>
          </cell>
          <cell r="Q2414" t="str">
            <v>13.092</v>
          </cell>
          <cell r="R2414" t="str">
            <v>13.092</v>
          </cell>
          <cell r="S2414" t="str">
            <v/>
          </cell>
        </row>
        <row r="2415">
          <cell r="B2415" t="str">
            <v/>
          </cell>
          <cell r="C2415" t="str">
            <v/>
          </cell>
          <cell r="D2415" t="str">
            <v>Nguyễn Thế</v>
          </cell>
          <cell r="E2415" t="str">
            <v>Phương</v>
          </cell>
          <cell r="F2415">
            <v>53</v>
          </cell>
          <cell r="G2415" t="str">
            <v>TT Sinh thái nông nghiệp</v>
          </cell>
          <cell r="H2415" t="str">
            <v>Trung tâm Sinh thái nông nghiệp</v>
          </cell>
          <cell r="I2415" t="str">
            <v/>
          </cell>
          <cell r="J2415">
            <v>3</v>
          </cell>
          <cell r="K2415">
            <v>0</v>
          </cell>
          <cell r="L2415" t="str">
            <v>01-Jan-11</v>
          </cell>
          <cell r="M2415" t="str">
            <v>01-Jan-05</v>
          </cell>
          <cell r="N2415">
            <v>3</v>
          </cell>
          <cell r="O2415" t="str">
            <v>5300</v>
          </cell>
          <cell r="P2415" t="str">
            <v>5300</v>
          </cell>
          <cell r="Q2415" t="str">
            <v>13.092</v>
          </cell>
          <cell r="R2415" t="str">
            <v>13.092</v>
          </cell>
          <cell r="S2415" t="str">
            <v/>
          </cell>
        </row>
        <row r="2416">
          <cell r="B2416" t="str">
            <v/>
          </cell>
          <cell r="C2416" t="str">
            <v/>
          </cell>
          <cell r="D2416" t="str">
            <v>Nguyễn Thị</v>
          </cell>
          <cell r="E2416" t="str">
            <v>Huyền</v>
          </cell>
          <cell r="F2416">
            <v>53</v>
          </cell>
          <cell r="G2416" t="str">
            <v>TT Sinh thái nông nghiệp</v>
          </cell>
          <cell r="H2416" t="str">
            <v>Trung tâm Sinh thái nông nghiệp</v>
          </cell>
          <cell r="I2416" t="str">
            <v/>
          </cell>
          <cell r="J2416">
            <v>3</v>
          </cell>
          <cell r="K2416">
            <v>0</v>
          </cell>
          <cell r="L2416" t="str">
            <v>01-Jan-11</v>
          </cell>
          <cell r="M2416" t="str">
            <v>01-Jan-05</v>
          </cell>
          <cell r="N2416">
            <v>4</v>
          </cell>
          <cell r="O2416" t="str">
            <v>5300</v>
          </cell>
          <cell r="P2416" t="str">
            <v>5300</v>
          </cell>
          <cell r="Q2416" t="str">
            <v>13.092</v>
          </cell>
          <cell r="R2416" t="str">
            <v>13.092</v>
          </cell>
          <cell r="S2416" t="str">
            <v/>
          </cell>
        </row>
        <row r="2417">
          <cell r="B2417" t="str">
            <v/>
          </cell>
          <cell r="C2417" t="str">
            <v/>
          </cell>
          <cell r="D2417" t="str">
            <v>Hoàng Văn</v>
          </cell>
          <cell r="E2417" t="str">
            <v>Tuyến</v>
          </cell>
          <cell r="F2417">
            <v>53</v>
          </cell>
          <cell r="G2417" t="str">
            <v>TT Sinh thái nông nghiệp</v>
          </cell>
          <cell r="H2417" t="str">
            <v>Trung tâm Sinh thái nông nghiệp</v>
          </cell>
          <cell r="I2417" t="str">
            <v/>
          </cell>
          <cell r="J2417">
            <v>2.34</v>
          </cell>
          <cell r="K2417">
            <v>0</v>
          </cell>
          <cell r="L2417" t="str">
            <v>01-Jan-05</v>
          </cell>
          <cell r="M2417" t="str">
            <v>01-Jan-05</v>
          </cell>
          <cell r="N2417">
            <v>4</v>
          </cell>
          <cell r="O2417" t="str">
            <v>5300</v>
          </cell>
          <cell r="P2417" t="str">
            <v>5300</v>
          </cell>
          <cell r="Q2417" t="str">
            <v>13.092</v>
          </cell>
          <cell r="R2417" t="str">
            <v>13.092</v>
          </cell>
          <cell r="S2417" t="str">
            <v/>
          </cell>
        </row>
        <row r="2418">
          <cell r="B2418" t="str">
            <v/>
          </cell>
          <cell r="C2418" t="str">
            <v/>
          </cell>
          <cell r="D2418" t="str">
            <v>Nguyễn Đình</v>
          </cell>
          <cell r="E2418" t="str">
            <v>Tiến</v>
          </cell>
          <cell r="F2418">
            <v>53</v>
          </cell>
          <cell r="G2418" t="str">
            <v>TT Sinh thái nông nghiệp</v>
          </cell>
          <cell r="H2418" t="str">
            <v>Trung tâm Sinh thái nông nghiệp</v>
          </cell>
          <cell r="I2418" t="str">
            <v>Tiến sĩ, Nghiên cứu viên</v>
          </cell>
          <cell r="J2418">
            <v>3.33</v>
          </cell>
          <cell r="K2418">
            <v>0</v>
          </cell>
          <cell r="L2418" t="str">
            <v>01-Jan-16</v>
          </cell>
          <cell r="M2418" t="str">
            <v>01-Sep-02</v>
          </cell>
          <cell r="N2418">
            <v>2</v>
          </cell>
          <cell r="O2418" t="str">
            <v>5300</v>
          </cell>
          <cell r="P2418" t="str">
            <v>5300</v>
          </cell>
          <cell r="Q2418" t="str">
            <v>13.092</v>
          </cell>
          <cell r="R2418" t="str">
            <v>13.092</v>
          </cell>
          <cell r="S2418" t="str">
            <v/>
          </cell>
        </row>
        <row r="2419">
          <cell r="B2419" t="str">
            <v/>
          </cell>
          <cell r="C2419" t="str">
            <v>1462205099540</v>
          </cell>
          <cell r="D2419" t="str">
            <v>Nguyễn Thị</v>
          </cell>
          <cell r="E2419" t="str">
            <v>Thanh</v>
          </cell>
          <cell r="F2419">
            <v>53</v>
          </cell>
          <cell r="G2419" t="str">
            <v>Trung tâm Sinh thái nông nghiệp</v>
          </cell>
          <cell r="H2419" t="str">
            <v>Trung tâm Sinh thái nông nghiệp</v>
          </cell>
          <cell r="I2419" t="str">
            <v>Tiến sĩ, Nghiên cứu viên</v>
          </cell>
          <cell r="J2419">
            <v>3.99</v>
          </cell>
          <cell r="K2419">
            <v>0</v>
          </cell>
          <cell r="L2419" t="str">
            <v>01-Jan-22</v>
          </cell>
          <cell r="M2419" t="str">
            <v>01-Jan-06</v>
          </cell>
          <cell r="N2419">
            <v>2</v>
          </cell>
          <cell r="O2419" t="str">
            <v>5300</v>
          </cell>
          <cell r="P2419" t="str">
            <v>5300</v>
          </cell>
          <cell r="Q2419" t="str">
            <v>13.092</v>
          </cell>
          <cell r="R2419" t="str">
            <v>V.05.01.03</v>
          </cell>
          <cell r="S2419" t="str">
            <v/>
          </cell>
        </row>
        <row r="2420">
          <cell r="B2420" t="str">
            <v/>
          </cell>
          <cell r="C2420" t="str">
            <v/>
          </cell>
          <cell r="D2420" t="str">
            <v>Đỗ Thị Vĩnh</v>
          </cell>
          <cell r="E2420" t="str">
            <v>Hằng</v>
          </cell>
          <cell r="F2420">
            <v>53</v>
          </cell>
          <cell r="G2420" t="str">
            <v>TT Sinh thái nông nghiệp</v>
          </cell>
          <cell r="H2420" t="str">
            <v>Trung tâm Sinh thái nông nghiệp</v>
          </cell>
          <cell r="I2420" t="str">
            <v>Nghiên cứu viên</v>
          </cell>
          <cell r="J2420">
            <v>2.34</v>
          </cell>
          <cell r="K2420">
            <v>0</v>
          </cell>
          <cell r="L2420" t="str">
            <v>01-Jul-06</v>
          </cell>
          <cell r="M2420" t="str">
            <v>01-Jul-06</v>
          </cell>
          <cell r="N2420">
            <v>3</v>
          </cell>
          <cell r="O2420" t="str">
            <v>5300</v>
          </cell>
          <cell r="P2420" t="str">
            <v>5300</v>
          </cell>
          <cell r="Q2420" t="str">
            <v>13.092</v>
          </cell>
          <cell r="R2420" t="str">
            <v>13.092</v>
          </cell>
          <cell r="S2420" t="str">
            <v/>
          </cell>
        </row>
        <row r="2421">
          <cell r="B2421" t="str">
            <v/>
          </cell>
          <cell r="C2421" t="str">
            <v/>
          </cell>
          <cell r="D2421" t="str">
            <v>Trần Lê</v>
          </cell>
          <cell r="E2421" t="str">
            <v>Anh</v>
          </cell>
          <cell r="F2421">
            <v>53</v>
          </cell>
          <cell r="G2421" t="str">
            <v>TT Sinh thái nông nghiệp</v>
          </cell>
          <cell r="H2421" t="str">
            <v>Trung tâm Sinh thái nông nghiệp</v>
          </cell>
          <cell r="I2421" t="str">
            <v/>
          </cell>
          <cell r="J2421">
            <v>2.34</v>
          </cell>
          <cell r="K2421">
            <v>0</v>
          </cell>
          <cell r="L2421" t="str">
            <v>01-Jan-06</v>
          </cell>
          <cell r="M2421" t="str">
            <v>01-Jan-06</v>
          </cell>
          <cell r="N2421">
            <v>4</v>
          </cell>
          <cell r="O2421" t="str">
            <v>5300</v>
          </cell>
          <cell r="P2421" t="str">
            <v>5300</v>
          </cell>
          <cell r="Q2421" t="str">
            <v>13.092</v>
          </cell>
          <cell r="R2421" t="str">
            <v>13.092</v>
          </cell>
          <cell r="S2421" t="str">
            <v/>
          </cell>
        </row>
        <row r="2422">
          <cell r="B2422" t="str">
            <v/>
          </cell>
          <cell r="C2422" t="str">
            <v/>
          </cell>
          <cell r="D2422" t="str">
            <v>Phạm Thị</v>
          </cell>
          <cell r="E2422" t="str">
            <v>Dung</v>
          </cell>
          <cell r="F2422">
            <v>53</v>
          </cell>
          <cell r="G2422" t="str">
            <v>TT Sinh thái nông nghiệp</v>
          </cell>
          <cell r="H2422" t="str">
            <v>Trung tâm Sinh thái nông nghiệp</v>
          </cell>
          <cell r="I2422" t="str">
            <v>Nghiên cứu viên</v>
          </cell>
          <cell r="J2422">
            <v>3</v>
          </cell>
          <cell r="K2422">
            <v>0</v>
          </cell>
          <cell r="L2422" t="str">
            <v>01-Jan-13</v>
          </cell>
          <cell r="M2422" t="str">
            <v>01-Jan-07</v>
          </cell>
          <cell r="N2422">
            <v>4</v>
          </cell>
          <cell r="O2422" t="str">
            <v>5300</v>
          </cell>
          <cell r="P2422" t="str">
            <v>5300</v>
          </cell>
          <cell r="Q2422" t="str">
            <v>13.092</v>
          </cell>
          <cell r="R2422" t="str">
            <v>13.092</v>
          </cell>
          <cell r="S2422" t="str">
            <v/>
          </cell>
        </row>
        <row r="2423">
          <cell r="B2423" t="str">
            <v/>
          </cell>
          <cell r="C2423" t="str">
            <v/>
          </cell>
          <cell r="D2423" t="str">
            <v>Phạm Tiến</v>
          </cell>
          <cell r="E2423" t="str">
            <v>Đạt</v>
          </cell>
          <cell r="F2423">
            <v>53</v>
          </cell>
          <cell r="G2423" t="str">
            <v>Trung tâm Sinh thái nông nghiệp</v>
          </cell>
          <cell r="H2423" t="str">
            <v>Trung tâm Sinh thái nông nghiệp</v>
          </cell>
          <cell r="I2423" t="str">
            <v>Thạc sĩ, Nghiên cứu viên</v>
          </cell>
          <cell r="J2423">
            <v>3.66</v>
          </cell>
          <cell r="K2423">
            <v>0</v>
          </cell>
          <cell r="L2423" t="str">
            <v>01-Jan-19</v>
          </cell>
          <cell r="M2423" t="str">
            <v>01-Jan-07</v>
          </cell>
          <cell r="N2423">
            <v>3</v>
          </cell>
          <cell r="O2423" t="str">
            <v>5300</v>
          </cell>
          <cell r="P2423" t="str">
            <v>5300</v>
          </cell>
          <cell r="Q2423" t="str">
            <v>13.092</v>
          </cell>
          <cell r="R2423" t="str">
            <v>13.092</v>
          </cell>
          <cell r="S2423" t="str">
            <v/>
          </cell>
        </row>
        <row r="2424">
          <cell r="B2424" t="str">
            <v/>
          </cell>
          <cell r="C2424" t="str">
            <v/>
          </cell>
          <cell r="D2424" t="str">
            <v>Dương Quốc</v>
          </cell>
          <cell r="E2424" t="str">
            <v>Thịnh</v>
          </cell>
          <cell r="F2424">
            <v>53</v>
          </cell>
          <cell r="G2424" t="str">
            <v>TT Sinh thái nông nghiệp</v>
          </cell>
          <cell r="H2424" t="str">
            <v>Trung tâm Sinh thái nông nghiệp</v>
          </cell>
          <cell r="I2424" t="str">
            <v/>
          </cell>
          <cell r="J2424">
            <v>2.67</v>
          </cell>
          <cell r="K2424">
            <v>0</v>
          </cell>
          <cell r="L2424" t="str">
            <v>01-Jan-10</v>
          </cell>
          <cell r="M2424" t="str">
            <v>01-Jan-07</v>
          </cell>
          <cell r="N2424">
            <v>4</v>
          </cell>
          <cell r="O2424" t="str">
            <v>5300</v>
          </cell>
          <cell r="P2424" t="str">
            <v>5300</v>
          </cell>
          <cell r="Q2424" t="str">
            <v>13.092</v>
          </cell>
          <cell r="R2424" t="str">
            <v>13.092</v>
          </cell>
          <cell r="S2424" t="str">
            <v/>
          </cell>
        </row>
        <row r="2425">
          <cell r="B2425" t="str">
            <v/>
          </cell>
          <cell r="C2425" t="str">
            <v/>
          </cell>
          <cell r="D2425" t="str">
            <v>Phạm Thế</v>
          </cell>
          <cell r="E2425" t="str">
            <v>Thông</v>
          </cell>
          <cell r="F2425">
            <v>53</v>
          </cell>
          <cell r="G2425" t="str">
            <v>TT Sinh thái nông nghiệp</v>
          </cell>
          <cell r="H2425" t="str">
            <v>Trung tâm Sinh thái nông nghiệp</v>
          </cell>
          <cell r="I2425" t="str">
            <v>Kế toán viên</v>
          </cell>
          <cell r="J2425">
            <v>2.67</v>
          </cell>
          <cell r="K2425">
            <v>0</v>
          </cell>
          <cell r="L2425" t="str">
            <v>01-Jun-11</v>
          </cell>
          <cell r="M2425" t="str">
            <v>01-Jul-07</v>
          </cell>
          <cell r="N2425">
            <v>4</v>
          </cell>
          <cell r="O2425" t="str">
            <v>5300</v>
          </cell>
          <cell r="P2425" t="str">
            <v>5300</v>
          </cell>
          <cell r="Q2425" t="str">
            <v>06.031</v>
          </cell>
          <cell r="R2425" t="str">
            <v>06.031</v>
          </cell>
          <cell r="S2425" t="str">
            <v/>
          </cell>
        </row>
        <row r="2426">
          <cell r="B2426" t="str">
            <v/>
          </cell>
          <cell r="C2426" t="str">
            <v/>
          </cell>
          <cell r="D2426" t="str">
            <v>Vũ Như</v>
          </cell>
          <cell r="E2426" t="str">
            <v>Thắng</v>
          </cell>
          <cell r="F2426">
            <v>53</v>
          </cell>
          <cell r="G2426" t="str">
            <v>TT Sinh thái nông nghiệp</v>
          </cell>
          <cell r="H2426" t="str">
            <v>Trung tâm Sinh thái nông nghiệp</v>
          </cell>
          <cell r="I2426" t="str">
            <v/>
          </cell>
          <cell r="J2426">
            <v>2.34</v>
          </cell>
          <cell r="K2426">
            <v>0</v>
          </cell>
          <cell r="L2426" t="str">
            <v>01-Jan-08</v>
          </cell>
          <cell r="M2426" t="str">
            <v>01-Jan-08</v>
          </cell>
          <cell r="N2426">
            <v>4</v>
          </cell>
          <cell r="O2426" t="str">
            <v>5300</v>
          </cell>
          <cell r="P2426" t="str">
            <v>5300</v>
          </cell>
          <cell r="Q2426" t="str">
            <v>13.092</v>
          </cell>
          <cell r="R2426" t="str">
            <v>13.092</v>
          </cell>
          <cell r="S2426" t="str">
            <v/>
          </cell>
        </row>
        <row r="2427">
          <cell r="B2427" t="str">
            <v/>
          </cell>
          <cell r="C2427" t="str">
            <v/>
          </cell>
          <cell r="D2427" t="str">
            <v>Trịnh Trung</v>
          </cell>
          <cell r="E2427" t="str">
            <v>Hiếu</v>
          </cell>
          <cell r="F2427">
            <v>53</v>
          </cell>
          <cell r="G2427" t="str">
            <v>TT Sinh thái nông nghiệp</v>
          </cell>
          <cell r="H2427" t="str">
            <v>Trung tâm Sinh thái nông nghiệp</v>
          </cell>
          <cell r="I2427" t="str">
            <v/>
          </cell>
          <cell r="J2427">
            <v>2.34</v>
          </cell>
          <cell r="K2427">
            <v>0</v>
          </cell>
          <cell r="L2427" t="str">
            <v>01-Jan-08</v>
          </cell>
          <cell r="M2427" t="str">
            <v>01-Jan-08</v>
          </cell>
          <cell r="N2427">
            <v>4</v>
          </cell>
          <cell r="O2427" t="str">
            <v>5300</v>
          </cell>
          <cell r="P2427" t="str">
            <v>5300</v>
          </cell>
          <cell r="Q2427" t="str">
            <v>13.092</v>
          </cell>
          <cell r="R2427" t="str">
            <v>13.092</v>
          </cell>
          <cell r="S2427" t="str">
            <v/>
          </cell>
        </row>
        <row r="2428">
          <cell r="B2428" t="str">
            <v/>
          </cell>
          <cell r="C2428" t="str">
            <v/>
          </cell>
          <cell r="D2428" t="str">
            <v>Bùi Quang</v>
          </cell>
          <cell r="E2428" t="str">
            <v>Phúc</v>
          </cell>
          <cell r="F2428">
            <v>53</v>
          </cell>
          <cell r="G2428" t="str">
            <v>TT Sinh thái nông nghiệp</v>
          </cell>
          <cell r="H2428" t="str">
            <v>Trung tâm Sinh thái nông nghiệp</v>
          </cell>
          <cell r="I2428" t="str">
            <v/>
          </cell>
          <cell r="J2428">
            <v>2.34</v>
          </cell>
          <cell r="K2428">
            <v>0</v>
          </cell>
          <cell r="L2428" t="str">
            <v>01-Jan-08</v>
          </cell>
          <cell r="M2428" t="str">
            <v>01-Jan-08</v>
          </cell>
          <cell r="N2428">
            <v>4</v>
          </cell>
          <cell r="O2428" t="str">
            <v>5300</v>
          </cell>
          <cell r="P2428" t="str">
            <v>5300</v>
          </cell>
          <cell r="Q2428" t="str">
            <v>13.092</v>
          </cell>
          <cell r="R2428" t="str">
            <v>13.092</v>
          </cell>
          <cell r="S2428" t="str">
            <v/>
          </cell>
        </row>
        <row r="2429">
          <cell r="B2429" t="str">
            <v/>
          </cell>
          <cell r="C2429" t="str">
            <v/>
          </cell>
          <cell r="D2429" t="str">
            <v>Lê Thị Phương</v>
          </cell>
          <cell r="E2429" t="str">
            <v>Thúy</v>
          </cell>
          <cell r="F2429">
            <v>53</v>
          </cell>
          <cell r="G2429" t="str">
            <v>TT Sinh thái nông nghiệp</v>
          </cell>
          <cell r="H2429" t="str">
            <v>Trung tâm Sinh thái nông nghiệp</v>
          </cell>
          <cell r="I2429" t="str">
            <v/>
          </cell>
          <cell r="J2429">
            <v>2.67</v>
          </cell>
          <cell r="K2429">
            <v>0</v>
          </cell>
          <cell r="L2429" t="str">
            <v>01-Jan-11</v>
          </cell>
          <cell r="M2429" t="str">
            <v>01-Jan-08</v>
          </cell>
          <cell r="N2429">
            <v>4</v>
          </cell>
          <cell r="O2429" t="str">
            <v>5300</v>
          </cell>
          <cell r="P2429" t="str">
            <v>5300</v>
          </cell>
          <cell r="Q2429" t="str">
            <v>13.092</v>
          </cell>
          <cell r="R2429" t="str">
            <v>13.092</v>
          </cell>
          <cell r="S2429" t="str">
            <v/>
          </cell>
        </row>
        <row r="2430">
          <cell r="B2430" t="str">
            <v>STN12</v>
          </cell>
          <cell r="C2430" t="str">
            <v/>
          </cell>
          <cell r="D2430" t="str">
            <v>Tống Văn</v>
          </cell>
          <cell r="E2430" t="str">
            <v>Hoàng</v>
          </cell>
          <cell r="F2430">
            <v>53</v>
          </cell>
          <cell r="G2430" t="str">
            <v>TT Sinh thái nông nghiệp</v>
          </cell>
          <cell r="H2430" t="str">
            <v>Trung tâm Sinh thái nông nghiệp</v>
          </cell>
          <cell r="I2430" t="str">
            <v/>
          </cell>
          <cell r="J2430">
            <v>3.33</v>
          </cell>
          <cell r="K2430">
            <v>0</v>
          </cell>
          <cell r="L2430" t="str">
            <v>01-Jan-10</v>
          </cell>
          <cell r="M2430" t="str">
            <v>01-Jul-08</v>
          </cell>
          <cell r="N2430">
            <v>4</v>
          </cell>
          <cell r="O2430" t="str">
            <v>5300</v>
          </cell>
          <cell r="P2430" t="str">
            <v>5300</v>
          </cell>
          <cell r="Q2430" t="str">
            <v>13.092</v>
          </cell>
          <cell r="R2430" t="str">
            <v>13.092</v>
          </cell>
          <cell r="S2430" t="str">
            <v>STN12</v>
          </cell>
        </row>
        <row r="2431">
          <cell r="B2431" t="str">
            <v/>
          </cell>
          <cell r="C2431" t="str">
            <v/>
          </cell>
          <cell r="D2431" t="str">
            <v>Đào Anh</v>
          </cell>
          <cell r="E2431" t="str">
            <v>Thái</v>
          </cell>
          <cell r="F2431">
            <v>53</v>
          </cell>
          <cell r="G2431" t="str">
            <v>TT Sinh thái nông nghiệp</v>
          </cell>
          <cell r="H2431" t="str">
            <v>Trung tâm Sinh thái nông nghiệp</v>
          </cell>
          <cell r="I2431" t="str">
            <v>Nghiên cứu viên</v>
          </cell>
          <cell r="J2431">
            <v>2.67</v>
          </cell>
          <cell r="K2431">
            <v>0</v>
          </cell>
          <cell r="L2431" t="str">
            <v>01-Oct-11</v>
          </cell>
          <cell r="M2431" t="str">
            <v>01-Oct-08</v>
          </cell>
          <cell r="N2431">
            <v>4</v>
          </cell>
          <cell r="O2431" t="str">
            <v>5300</v>
          </cell>
          <cell r="P2431" t="str">
            <v>5300</v>
          </cell>
          <cell r="Q2431" t="str">
            <v>13.092</v>
          </cell>
          <cell r="R2431" t="str">
            <v>13.092</v>
          </cell>
          <cell r="S2431" t="str">
            <v/>
          </cell>
        </row>
        <row r="2432">
          <cell r="B2432" t="str">
            <v/>
          </cell>
          <cell r="C2432" t="str">
            <v/>
          </cell>
          <cell r="D2432" t="str">
            <v>Vũ Hữu</v>
          </cell>
          <cell r="E2432" t="str">
            <v>Tuấn</v>
          </cell>
          <cell r="F2432">
            <v>53</v>
          </cell>
          <cell r="G2432" t="str">
            <v>TT Sinh thái nông nghiệp</v>
          </cell>
          <cell r="H2432" t="str">
            <v>Trung tâm Sinh thái nông nghiệp</v>
          </cell>
          <cell r="I2432" t="str">
            <v/>
          </cell>
          <cell r="J2432">
            <v>2.34</v>
          </cell>
          <cell r="K2432">
            <v>0</v>
          </cell>
          <cell r="L2432" t="str">
            <v>01-Nov-08</v>
          </cell>
          <cell r="M2432" t="str">
            <v>01-Nov-08</v>
          </cell>
          <cell r="N2432">
            <v>4</v>
          </cell>
          <cell r="O2432" t="str">
            <v>5300</v>
          </cell>
          <cell r="P2432" t="str">
            <v>5300</v>
          </cell>
          <cell r="Q2432" t="str">
            <v>13.092</v>
          </cell>
          <cell r="R2432" t="str">
            <v>13.092</v>
          </cell>
          <cell r="S2432" t="str">
            <v/>
          </cell>
        </row>
        <row r="2433">
          <cell r="B2433" t="str">
            <v/>
          </cell>
          <cell r="C2433" t="str">
            <v/>
          </cell>
          <cell r="D2433" t="str">
            <v>Bùi Thị Hải</v>
          </cell>
          <cell r="E2433" t="str">
            <v>Yến</v>
          </cell>
          <cell r="F2433">
            <v>53</v>
          </cell>
          <cell r="G2433" t="str">
            <v>TT Sinh thái nông nghiệp</v>
          </cell>
          <cell r="H2433" t="str">
            <v>Trung tâm Sinh thái nông nghiệp</v>
          </cell>
          <cell r="I2433" t="str">
            <v/>
          </cell>
          <cell r="J2433">
            <v>2.34</v>
          </cell>
          <cell r="K2433">
            <v>0</v>
          </cell>
          <cell r="L2433" t="str">
            <v>01-Nov-08</v>
          </cell>
          <cell r="M2433" t="str">
            <v>01-Nov-08</v>
          </cell>
          <cell r="N2433">
            <v>4</v>
          </cell>
          <cell r="O2433" t="str">
            <v>5300</v>
          </cell>
          <cell r="P2433" t="str">
            <v>5300</v>
          </cell>
          <cell r="Q2433" t="str">
            <v>13.092</v>
          </cell>
          <cell r="R2433" t="str">
            <v>13.092</v>
          </cell>
          <cell r="S2433" t="str">
            <v/>
          </cell>
        </row>
        <row r="2434">
          <cell r="B2434" t="str">
            <v/>
          </cell>
          <cell r="C2434" t="str">
            <v/>
          </cell>
          <cell r="D2434" t="str">
            <v>Đậu Ngọc</v>
          </cell>
          <cell r="E2434" t="str">
            <v>Công</v>
          </cell>
          <cell r="F2434">
            <v>53</v>
          </cell>
          <cell r="G2434" t="str">
            <v>TT Sinh thái nông nghiệp</v>
          </cell>
          <cell r="H2434" t="str">
            <v>Trung tâm Sinh thái nông nghiệp</v>
          </cell>
          <cell r="I2434" t="str">
            <v/>
          </cell>
          <cell r="J2434">
            <v>2.34</v>
          </cell>
          <cell r="K2434">
            <v>0</v>
          </cell>
          <cell r="L2434" t="str">
            <v>01-Jan-09</v>
          </cell>
          <cell r="M2434" t="str">
            <v>01-Jan-09</v>
          </cell>
          <cell r="N2434">
            <v>4</v>
          </cell>
          <cell r="O2434" t="str">
            <v>5300</v>
          </cell>
          <cell r="P2434" t="str">
            <v>5300</v>
          </cell>
          <cell r="Q2434" t="str">
            <v>13.092</v>
          </cell>
          <cell r="R2434" t="str">
            <v>13.092</v>
          </cell>
          <cell r="S2434" t="str">
            <v/>
          </cell>
        </row>
        <row r="2435">
          <cell r="B2435" t="str">
            <v/>
          </cell>
          <cell r="C2435" t="str">
            <v/>
          </cell>
          <cell r="D2435" t="str">
            <v>Dương Quang</v>
          </cell>
          <cell r="E2435" t="str">
            <v>Khải</v>
          </cell>
          <cell r="F2435">
            <v>53</v>
          </cell>
          <cell r="G2435" t="str">
            <v>TT Sinh thái nông nghiệp</v>
          </cell>
          <cell r="H2435" t="str">
            <v>Trung tâm Sinh thái nông nghiệp</v>
          </cell>
          <cell r="I2435" t="str">
            <v>Nghiên cứu viên</v>
          </cell>
          <cell r="J2435">
            <v>2.67</v>
          </cell>
          <cell r="K2435">
            <v>0</v>
          </cell>
          <cell r="L2435" t="str">
            <v>01-May-14</v>
          </cell>
          <cell r="M2435" t="str">
            <v>01-Jan-09</v>
          </cell>
          <cell r="N2435">
            <v>4</v>
          </cell>
          <cell r="O2435" t="str">
            <v>5300</v>
          </cell>
          <cell r="P2435" t="str">
            <v>5300</v>
          </cell>
          <cell r="Q2435" t="str">
            <v>13.092</v>
          </cell>
          <cell r="R2435" t="str">
            <v>13.092</v>
          </cell>
          <cell r="S2435" t="str">
            <v/>
          </cell>
        </row>
        <row r="2436">
          <cell r="B2436" t="str">
            <v/>
          </cell>
          <cell r="C2436" t="str">
            <v/>
          </cell>
          <cell r="D2436" t="str">
            <v>Trần Thị Lan</v>
          </cell>
          <cell r="E2436" t="str">
            <v>Hương</v>
          </cell>
          <cell r="F2436">
            <v>53</v>
          </cell>
          <cell r="G2436" t="str">
            <v>Trung tâm Sinh thái nông nghiệp</v>
          </cell>
          <cell r="H2436" t="str">
            <v>Trung tâm Sinh thái nông nghiệp</v>
          </cell>
          <cell r="I2436" t="str">
            <v>Nghiên cứu viên</v>
          </cell>
          <cell r="J2436">
            <v>3</v>
          </cell>
          <cell r="K2436">
            <v>0</v>
          </cell>
          <cell r="L2436" t="str">
            <v>01-Aug-21</v>
          </cell>
          <cell r="M2436" t="str">
            <v>01-Jan-10</v>
          </cell>
          <cell r="N2436">
            <v>4</v>
          </cell>
          <cell r="O2436" t="str">
            <v>5300</v>
          </cell>
          <cell r="P2436" t="str">
            <v>5300</v>
          </cell>
          <cell r="Q2436" t="str">
            <v>13.092</v>
          </cell>
          <cell r="R2436" t="str">
            <v>V.05.01.03</v>
          </cell>
          <cell r="S2436" t="str">
            <v/>
          </cell>
        </row>
        <row r="2437">
          <cell r="B2437" t="str">
            <v/>
          </cell>
          <cell r="C2437" t="str">
            <v/>
          </cell>
          <cell r="D2437" t="str">
            <v>Đặng Thị</v>
          </cell>
          <cell r="E2437" t="str">
            <v>Ngọc</v>
          </cell>
          <cell r="F2437">
            <v>53</v>
          </cell>
          <cell r="G2437" t="str">
            <v>TT Sinh thái nông nghiệp</v>
          </cell>
          <cell r="H2437" t="str">
            <v>Trung tâm Sinh thái nông nghiệp</v>
          </cell>
          <cell r="I2437" t="str">
            <v/>
          </cell>
          <cell r="J2437">
            <v>2.34</v>
          </cell>
          <cell r="K2437">
            <v>0</v>
          </cell>
          <cell r="L2437" t="str">
            <v>01-Apr-10</v>
          </cell>
          <cell r="M2437" t="str">
            <v>01-Apr-10</v>
          </cell>
          <cell r="N2437">
            <v>4</v>
          </cell>
          <cell r="O2437" t="str">
            <v>5300</v>
          </cell>
          <cell r="P2437" t="str">
            <v>5300</v>
          </cell>
          <cell r="Q2437" t="str">
            <v>13.092</v>
          </cell>
          <cell r="R2437" t="str">
            <v>13.092</v>
          </cell>
          <cell r="S2437" t="str">
            <v/>
          </cell>
        </row>
        <row r="2438">
          <cell r="B2438" t="str">
            <v/>
          </cell>
          <cell r="C2438" t="str">
            <v/>
          </cell>
          <cell r="D2438" t="str">
            <v>Phan Anh</v>
          </cell>
          <cell r="E2438" t="str">
            <v>Tú</v>
          </cell>
          <cell r="F2438">
            <v>53</v>
          </cell>
          <cell r="G2438" t="str">
            <v>TT Sinh thái nông nghiệp</v>
          </cell>
          <cell r="H2438" t="str">
            <v>Trung tâm Sinh thái nông nghiệp</v>
          </cell>
          <cell r="I2438" t="str">
            <v>Thạc sĩ, Nghiên cứu viên</v>
          </cell>
          <cell r="J2438">
            <v>2.67</v>
          </cell>
          <cell r="K2438">
            <v>0</v>
          </cell>
          <cell r="L2438" t="str">
            <v>09-Jan-15</v>
          </cell>
          <cell r="M2438" t="str">
            <v>01-Oct-09</v>
          </cell>
          <cell r="N2438">
            <v>3</v>
          </cell>
          <cell r="O2438" t="str">
            <v>5300</v>
          </cell>
          <cell r="P2438" t="str">
            <v>5300</v>
          </cell>
          <cell r="Q2438" t="str">
            <v>13.092</v>
          </cell>
          <cell r="R2438" t="str">
            <v>13.092</v>
          </cell>
          <cell r="S2438" t="str">
            <v/>
          </cell>
        </row>
        <row r="2439">
          <cell r="B2439" t="str">
            <v/>
          </cell>
          <cell r="C2439" t="str">
            <v/>
          </cell>
          <cell r="D2439" t="str">
            <v>Nguyễn Thu</v>
          </cell>
          <cell r="E2439" t="str">
            <v>Thủy</v>
          </cell>
          <cell r="F2439">
            <v>53</v>
          </cell>
          <cell r="G2439" t="str">
            <v>TT Sinh thái nông nghiệp</v>
          </cell>
          <cell r="H2439" t="str">
            <v>Trung tâm Sinh thái nông nghiệp</v>
          </cell>
          <cell r="I2439" t="str">
            <v>Thạc sĩ, Nghiên cứu viên</v>
          </cell>
          <cell r="J2439">
            <v>3</v>
          </cell>
          <cell r="K2439">
            <v>0</v>
          </cell>
          <cell r="L2439" t="str">
            <v>01-Jan-17</v>
          </cell>
          <cell r="M2439" t="str">
            <v>01-Jan-11</v>
          </cell>
          <cell r="N2439">
            <v>3</v>
          </cell>
          <cell r="O2439" t="str">
            <v>5300</v>
          </cell>
          <cell r="P2439" t="str">
            <v>5300</v>
          </cell>
          <cell r="Q2439" t="str">
            <v>13.092</v>
          </cell>
          <cell r="R2439" t="str">
            <v>13.092</v>
          </cell>
          <cell r="S2439" t="str">
            <v/>
          </cell>
        </row>
        <row r="2440">
          <cell r="B2440" t="str">
            <v/>
          </cell>
          <cell r="C2440" t="str">
            <v/>
          </cell>
          <cell r="D2440" t="str">
            <v>Nguyễn Xuân</v>
          </cell>
          <cell r="E2440" t="str">
            <v>Hữu</v>
          </cell>
          <cell r="F2440">
            <v>53</v>
          </cell>
          <cell r="G2440" t="str">
            <v>TT Sinh thái nông nghiệp</v>
          </cell>
          <cell r="H2440" t="str">
            <v>Trung tâm Sinh thái nông nghiệp</v>
          </cell>
          <cell r="I2440" t="str">
            <v>Thạc sĩ, Nghiên cứu viên</v>
          </cell>
          <cell r="J2440">
            <v>3</v>
          </cell>
          <cell r="K2440">
            <v>0</v>
          </cell>
          <cell r="L2440" t="str">
            <v>01-Jan-17</v>
          </cell>
          <cell r="M2440" t="str">
            <v>01-Jan-11</v>
          </cell>
          <cell r="N2440">
            <v>3</v>
          </cell>
          <cell r="O2440" t="str">
            <v>5300</v>
          </cell>
          <cell r="P2440" t="str">
            <v>5300</v>
          </cell>
          <cell r="Q2440" t="str">
            <v>13.092</v>
          </cell>
          <cell r="R2440" t="str">
            <v>13.092</v>
          </cell>
          <cell r="S2440" t="str">
            <v/>
          </cell>
        </row>
        <row r="2441">
          <cell r="B2441" t="str">
            <v/>
          </cell>
          <cell r="C2441" t="str">
            <v/>
          </cell>
          <cell r="D2441" t="str">
            <v>Nguyễn Tuyên</v>
          </cell>
          <cell r="E2441" t="str">
            <v>Hoàng</v>
          </cell>
          <cell r="F2441">
            <v>53</v>
          </cell>
          <cell r="G2441" t="str">
            <v>TT Sinh thái nông nghiệp</v>
          </cell>
          <cell r="H2441" t="str">
            <v>Trung tâm Sinh thái nông nghiệp</v>
          </cell>
          <cell r="I2441" t="str">
            <v>Nghiên cứu viên</v>
          </cell>
          <cell r="J2441">
            <v>2.34</v>
          </cell>
          <cell r="K2441">
            <v>0</v>
          </cell>
          <cell r="L2441" t="str">
            <v>01-May-11</v>
          </cell>
          <cell r="M2441" t="str">
            <v>01-May-11</v>
          </cell>
          <cell r="N2441">
            <v>4</v>
          </cell>
          <cell r="O2441" t="str">
            <v>5300</v>
          </cell>
          <cell r="P2441" t="str">
            <v>5300</v>
          </cell>
          <cell r="Q2441" t="str">
            <v>13.092</v>
          </cell>
          <cell r="R2441" t="str">
            <v>13.092</v>
          </cell>
          <cell r="S2441" t="str">
            <v/>
          </cell>
        </row>
        <row r="2442">
          <cell r="B2442" t="str">
            <v/>
          </cell>
          <cell r="C2442" t="str">
            <v/>
          </cell>
          <cell r="D2442" t="str">
            <v>Bùi Quang</v>
          </cell>
          <cell r="E2442" t="str">
            <v>Huy</v>
          </cell>
          <cell r="F2442">
            <v>53</v>
          </cell>
          <cell r="G2442" t="str">
            <v>TT Sinh thái nông nghiệp</v>
          </cell>
          <cell r="H2442" t="str">
            <v>Trung tâm Sinh thái nông nghiệp</v>
          </cell>
          <cell r="I2442" t="str">
            <v>Nghiên cứu viên</v>
          </cell>
          <cell r="J2442">
            <v>2.34</v>
          </cell>
          <cell r="K2442">
            <v>0</v>
          </cell>
          <cell r="L2442" t="str">
            <v>01-Oct-12</v>
          </cell>
          <cell r="M2442" t="str">
            <v>01-Oct-12</v>
          </cell>
          <cell r="N2442">
            <v>4</v>
          </cell>
          <cell r="O2442" t="str">
            <v>5300</v>
          </cell>
          <cell r="P2442" t="str">
            <v>5300</v>
          </cell>
          <cell r="Q2442" t="str">
            <v>13.092</v>
          </cell>
          <cell r="R2442" t="str">
            <v>13.092</v>
          </cell>
          <cell r="S2442" t="str">
            <v/>
          </cell>
        </row>
        <row r="2443">
          <cell r="B2443" t="str">
            <v/>
          </cell>
          <cell r="C2443" t="str">
            <v/>
          </cell>
          <cell r="D2443" t="str">
            <v>Nguyễn Thị Phương</v>
          </cell>
          <cell r="E2443" t="str">
            <v>Thanh</v>
          </cell>
          <cell r="F2443">
            <v>53</v>
          </cell>
          <cell r="G2443" t="str">
            <v>TT Sinh thái nông nghiệp</v>
          </cell>
          <cell r="H2443" t="str">
            <v>Trung tâm Sinh thái nông nghiệp</v>
          </cell>
          <cell r="I2443" t="str">
            <v/>
          </cell>
          <cell r="J2443">
            <v>2.34</v>
          </cell>
          <cell r="K2443">
            <v>0</v>
          </cell>
          <cell r="L2443" t="str">
            <v>01-May-13</v>
          </cell>
          <cell r="M2443" t="str">
            <v>01-Jan-08</v>
          </cell>
          <cell r="N2443">
            <v>4</v>
          </cell>
          <cell r="O2443" t="str">
            <v>5300</v>
          </cell>
          <cell r="P2443" t="str">
            <v>5300</v>
          </cell>
          <cell r="Q2443" t="str">
            <v>13.092</v>
          </cell>
          <cell r="R2443" t="str">
            <v>13.092</v>
          </cell>
          <cell r="S2443" t="str">
            <v/>
          </cell>
        </row>
        <row r="2444">
          <cell r="B2444" t="str">
            <v/>
          </cell>
          <cell r="C2444" t="str">
            <v/>
          </cell>
          <cell r="D2444" t="str">
            <v>Kiều Thị Huyền</v>
          </cell>
          <cell r="E2444" t="str">
            <v>Trang</v>
          </cell>
          <cell r="F2444">
            <v>53</v>
          </cell>
          <cell r="G2444" t="str">
            <v>TT Sinh thái nông nghiệp</v>
          </cell>
          <cell r="H2444" t="str">
            <v>Trung tâm Sinh thái nông nghiệp</v>
          </cell>
          <cell r="I2444" t="str">
            <v>Nghiên cứu viên</v>
          </cell>
          <cell r="J2444">
            <v>2.34</v>
          </cell>
          <cell r="K2444">
            <v>0</v>
          </cell>
          <cell r="L2444" t="str">
            <v>01-Jan-14</v>
          </cell>
          <cell r="M2444" t="str">
            <v>01-Jan-14</v>
          </cell>
          <cell r="N2444">
            <v>4</v>
          </cell>
          <cell r="O2444" t="str">
            <v>5300</v>
          </cell>
          <cell r="P2444" t="str">
            <v>5300</v>
          </cell>
          <cell r="Q2444" t="str">
            <v>13.092</v>
          </cell>
          <cell r="R2444" t="str">
            <v>13.092</v>
          </cell>
          <cell r="S2444" t="str">
            <v/>
          </cell>
        </row>
        <row r="2445">
          <cell r="B2445" t="str">
            <v/>
          </cell>
          <cell r="C2445" t="str">
            <v/>
          </cell>
          <cell r="D2445" t="str">
            <v>Nguyễn Ngọc</v>
          </cell>
          <cell r="E2445" t="str">
            <v>Sơn</v>
          </cell>
          <cell r="F2445">
            <v>53</v>
          </cell>
          <cell r="G2445" t="str">
            <v>TT Sinh thái nông nghiệp</v>
          </cell>
          <cell r="H2445" t="str">
            <v>Trung tâm Sinh thái nông nghiệp</v>
          </cell>
          <cell r="I2445" t="str">
            <v>Nghiên cứu viên</v>
          </cell>
          <cell r="J2445">
            <v>2.34</v>
          </cell>
          <cell r="K2445">
            <v>0</v>
          </cell>
          <cell r="L2445" t="str">
            <v>01-Dec-14</v>
          </cell>
          <cell r="M2445" t="str">
            <v>01-Dec-13</v>
          </cell>
          <cell r="N2445">
            <v>4</v>
          </cell>
          <cell r="O2445" t="str">
            <v>5300</v>
          </cell>
          <cell r="P2445" t="str">
            <v>5300</v>
          </cell>
          <cell r="Q2445" t="str">
            <v>13.092</v>
          </cell>
          <cell r="R2445" t="str">
            <v>13.092</v>
          </cell>
          <cell r="S2445" t="str">
            <v/>
          </cell>
        </row>
        <row r="2446">
          <cell r="B2446" t="str">
            <v/>
          </cell>
          <cell r="C2446" t="str">
            <v>1511000045072</v>
          </cell>
          <cell r="D2446" t="str">
            <v>Bùi Thanh</v>
          </cell>
          <cell r="E2446" t="str">
            <v>Thủy</v>
          </cell>
          <cell r="F2446">
            <v>53</v>
          </cell>
          <cell r="G2446" t="str">
            <v>Trung tâm Sinh thái nông nghiệp</v>
          </cell>
          <cell r="H2446" t="str">
            <v>Trung tâm Sinh thái nông nghiệp</v>
          </cell>
          <cell r="I2446" t="str">
            <v>Kế toán viên</v>
          </cell>
          <cell r="J2446">
            <v>2.67</v>
          </cell>
          <cell r="K2446">
            <v>0</v>
          </cell>
          <cell r="L2446" t="str">
            <v>01-Mar-18</v>
          </cell>
          <cell r="M2446" t="str">
            <v>01-Nov-14</v>
          </cell>
          <cell r="N2446">
            <v>4</v>
          </cell>
          <cell r="O2446" t="str">
            <v>5300</v>
          </cell>
          <cell r="P2446" t="str">
            <v>5300</v>
          </cell>
          <cell r="Q2446" t="str">
            <v>06.031</v>
          </cell>
          <cell r="R2446" t="str">
            <v>06.031</v>
          </cell>
          <cell r="S2446" t="str">
            <v/>
          </cell>
        </row>
        <row r="2447">
          <cell r="B2447" t="str">
            <v/>
          </cell>
          <cell r="C2447" t="str">
            <v/>
          </cell>
          <cell r="D2447" t="str">
            <v>Bùi Thị Thanh</v>
          </cell>
          <cell r="E2447" t="str">
            <v>Huyền</v>
          </cell>
          <cell r="F2447">
            <v>53</v>
          </cell>
          <cell r="G2447" t="str">
            <v>TT Sinh thái nông nghiệp</v>
          </cell>
          <cell r="H2447" t="str">
            <v>Trung tâm Sinh thái nông nghiệp</v>
          </cell>
          <cell r="I2447" t="str">
            <v>Nghiên cứu viên</v>
          </cell>
          <cell r="J2447">
            <v>2.34</v>
          </cell>
          <cell r="K2447">
            <v>0</v>
          </cell>
          <cell r="L2447" t="str">
            <v>01-Nov-14</v>
          </cell>
          <cell r="M2447" t="str">
            <v>01-Nov-14</v>
          </cell>
          <cell r="N2447">
            <v>4</v>
          </cell>
          <cell r="O2447" t="str">
            <v>5300</v>
          </cell>
          <cell r="P2447" t="str">
            <v>5300</v>
          </cell>
          <cell r="Q2447" t="str">
            <v>13.092</v>
          </cell>
          <cell r="R2447" t="str">
            <v>13.092</v>
          </cell>
          <cell r="S2447" t="str">
            <v/>
          </cell>
        </row>
        <row r="2448">
          <cell r="B2448" t="str">
            <v/>
          </cell>
          <cell r="C2448" t="str">
            <v/>
          </cell>
          <cell r="D2448" t="str">
            <v>Nguyễn Thị</v>
          </cell>
          <cell r="E2448" t="str">
            <v>Hảo</v>
          </cell>
          <cell r="F2448">
            <v>53</v>
          </cell>
          <cell r="G2448" t="str">
            <v>Trung tâm Sinh thái nông nghiệp</v>
          </cell>
          <cell r="H2448" t="str">
            <v>Trung tâm Sinh thái nông nghiệp</v>
          </cell>
          <cell r="I2448" t="str">
            <v>Thạc sĩ, Nghiên cứu viên</v>
          </cell>
          <cell r="J2448">
            <v>3</v>
          </cell>
          <cell r="K2448">
            <v>0</v>
          </cell>
          <cell r="L2448" t="str">
            <v>01-Jan-22</v>
          </cell>
          <cell r="M2448" t="str">
            <v>01-Jan-15</v>
          </cell>
          <cell r="N2448">
            <v>3</v>
          </cell>
          <cell r="O2448" t="str">
            <v>5300</v>
          </cell>
          <cell r="P2448" t="str">
            <v>5300</v>
          </cell>
          <cell r="Q2448" t="str">
            <v>13.092</v>
          </cell>
          <cell r="R2448" t="str">
            <v>V.05.01.03</v>
          </cell>
          <cell r="S2448" t="str">
            <v/>
          </cell>
        </row>
        <row r="2449">
          <cell r="B2449" t="str">
            <v/>
          </cell>
          <cell r="C2449" t="str">
            <v/>
          </cell>
          <cell r="D2449" t="str">
            <v>Phạm Thị</v>
          </cell>
          <cell r="E2449" t="str">
            <v>Xuân</v>
          </cell>
          <cell r="F2449">
            <v>53</v>
          </cell>
          <cell r="G2449" t="str">
            <v>TT Sinh thái nông nghiệp</v>
          </cell>
          <cell r="H2449" t="str">
            <v>Trung tâm Sinh thái nông nghiệp</v>
          </cell>
          <cell r="I2449" t="str">
            <v>Nghiên cứu viên</v>
          </cell>
          <cell r="J2449">
            <v>2.34</v>
          </cell>
          <cell r="K2449">
            <v>0</v>
          </cell>
          <cell r="L2449" t="str">
            <v>01-Aug-15</v>
          </cell>
          <cell r="M2449" t="str">
            <v>01-Aug-15</v>
          </cell>
          <cell r="N2449">
            <v>4</v>
          </cell>
          <cell r="O2449" t="str">
            <v>5300</v>
          </cell>
          <cell r="P2449" t="str">
            <v>5300</v>
          </cell>
          <cell r="Q2449" t="str">
            <v>13.092</v>
          </cell>
          <cell r="R2449" t="str">
            <v>13.092</v>
          </cell>
          <cell r="S2449" t="str">
            <v/>
          </cell>
        </row>
        <row r="2450">
          <cell r="B2450" t="str">
            <v/>
          </cell>
          <cell r="C2450" t="str">
            <v>1591000004070</v>
          </cell>
          <cell r="D2450" t="str">
            <v>Hoàng Thị Hồng</v>
          </cell>
          <cell r="E2450" t="str">
            <v>Diễm</v>
          </cell>
          <cell r="F2450">
            <v>53</v>
          </cell>
          <cell r="G2450" t="str">
            <v>Trung tâm Sinh thái nông nghiệp</v>
          </cell>
          <cell r="H2450" t="str">
            <v>Trung tâm Sinh thái nông nghiệp</v>
          </cell>
          <cell r="I2450" t="str">
            <v>Kế toán viên</v>
          </cell>
          <cell r="J2450">
            <v>2.34</v>
          </cell>
          <cell r="K2450">
            <v>0</v>
          </cell>
          <cell r="L2450" t="str">
            <v>01-May-17</v>
          </cell>
          <cell r="M2450" t="str">
            <v>01-May-17</v>
          </cell>
          <cell r="N2450">
            <v>4</v>
          </cell>
          <cell r="O2450" t="str">
            <v>5300</v>
          </cell>
          <cell r="P2450" t="str">
            <v>5300</v>
          </cell>
          <cell r="Q2450" t="str">
            <v>06.031</v>
          </cell>
          <cell r="R2450" t="str">
            <v>06.031</v>
          </cell>
          <cell r="S2450" t="str">
            <v/>
          </cell>
        </row>
        <row r="2451">
          <cell r="B2451" t="str">
            <v/>
          </cell>
          <cell r="C2451" t="str">
            <v/>
          </cell>
          <cell r="D2451" t="str">
            <v>Nguyễn Thị Minh</v>
          </cell>
          <cell r="E2451" t="str">
            <v>Huệ</v>
          </cell>
          <cell r="F2451">
            <v>53</v>
          </cell>
          <cell r="G2451" t="str">
            <v>TT Sinh thái nông nghiệp</v>
          </cell>
          <cell r="H2451" t="str">
            <v>Trung tâm Sinh thái nông nghiệp</v>
          </cell>
          <cell r="I2451" t="str">
            <v>Kỹ sư</v>
          </cell>
          <cell r="J2451">
            <v>2.34</v>
          </cell>
          <cell r="K2451">
            <v>0</v>
          </cell>
          <cell r="L2451" t="str">
            <v>01-Oct-17</v>
          </cell>
          <cell r="M2451" t="str">
            <v>01-Oct-17</v>
          </cell>
          <cell r="N2451">
            <v>4</v>
          </cell>
          <cell r="O2451" t="str">
            <v>5300</v>
          </cell>
          <cell r="P2451" t="str">
            <v>5300</v>
          </cell>
          <cell r="Q2451" t="str">
            <v>13.095</v>
          </cell>
          <cell r="R2451" t="str">
            <v>13.095</v>
          </cell>
          <cell r="S2451" t="str">
            <v/>
          </cell>
        </row>
        <row r="2452">
          <cell r="B2452" t="str">
            <v/>
          </cell>
          <cell r="C2452" t="str">
            <v/>
          </cell>
          <cell r="D2452" t="str">
            <v>Trịnh Thị Xuân</v>
          </cell>
          <cell r="E2452" t="str">
            <v>Thùy</v>
          </cell>
          <cell r="F2452">
            <v>53</v>
          </cell>
          <cell r="G2452" t="str">
            <v>Trung tâm Sinh thái nông nghiệp</v>
          </cell>
          <cell r="H2452" t="str">
            <v>Trung tâm Sinh thái nông nghiệp</v>
          </cell>
          <cell r="I2452" t="str">
            <v>Kế toán viên</v>
          </cell>
          <cell r="J2452">
            <v>2.34</v>
          </cell>
          <cell r="K2452">
            <v>0</v>
          </cell>
          <cell r="L2452" t="str">
            <v>01-Mar-18</v>
          </cell>
          <cell r="M2452" t="str">
            <v>01-Mar-18</v>
          </cell>
          <cell r="N2452">
            <v>4</v>
          </cell>
          <cell r="O2452" t="str">
            <v>5300</v>
          </cell>
          <cell r="P2452" t="str">
            <v>5300</v>
          </cell>
          <cell r="Q2452" t="str">
            <v>06.031</v>
          </cell>
          <cell r="R2452" t="str">
            <v>06.031</v>
          </cell>
          <cell r="S2452" t="str">
            <v/>
          </cell>
        </row>
        <row r="2453">
          <cell r="B2453" t="str">
            <v/>
          </cell>
          <cell r="C2453" t="str">
            <v/>
          </cell>
          <cell r="D2453" t="str">
            <v>Nguyễn Thu</v>
          </cell>
          <cell r="E2453" t="str">
            <v>Phương</v>
          </cell>
          <cell r="F2453">
            <v>53</v>
          </cell>
          <cell r="G2453" t="str">
            <v>Trung tâm Sinh thái nông nghiệp</v>
          </cell>
          <cell r="H2453" t="str">
            <v>Trung tâm Sinh thái nông nghiệp</v>
          </cell>
          <cell r="I2453" t="str">
            <v>Kế toán viên</v>
          </cell>
          <cell r="J2453">
            <v>2.34</v>
          </cell>
          <cell r="K2453">
            <v>0</v>
          </cell>
          <cell r="L2453" t="str">
            <v>01-Mar-19</v>
          </cell>
          <cell r="M2453" t="str">
            <v>01-Mar-19</v>
          </cell>
          <cell r="N2453">
            <v>4</v>
          </cell>
          <cell r="O2453" t="str">
            <v>5300</v>
          </cell>
          <cell r="P2453" t="str">
            <v>5300</v>
          </cell>
          <cell r="Q2453" t="str">
            <v>06.031</v>
          </cell>
          <cell r="R2453" t="str">
            <v>06.031</v>
          </cell>
          <cell r="S2453" t="str">
            <v/>
          </cell>
        </row>
        <row r="2454">
          <cell r="B2454" t="str">
            <v/>
          </cell>
          <cell r="C2454" t="str">
            <v>2704205172470</v>
          </cell>
          <cell r="D2454" t="str">
            <v>Nguyễn Đức</v>
          </cell>
          <cell r="E2454" t="str">
            <v>Mạnh</v>
          </cell>
          <cell r="F2454">
            <v>53</v>
          </cell>
          <cell r="G2454" t="str">
            <v>Trung tâm Sinh thái nông nghiệp</v>
          </cell>
          <cell r="H2454" t="str">
            <v>Trung tâm Sinh thái nông nghiệp</v>
          </cell>
          <cell r="I2454" t="str">
            <v>Nghiên cứu viên</v>
          </cell>
          <cell r="J2454">
            <v>2.34</v>
          </cell>
          <cell r="K2454">
            <v>0</v>
          </cell>
          <cell r="L2454" t="str">
            <v>01-Mar-19</v>
          </cell>
          <cell r="M2454" t="str">
            <v>01-Mar-19</v>
          </cell>
          <cell r="N2454">
            <v>4</v>
          </cell>
          <cell r="O2454" t="str">
            <v>5300</v>
          </cell>
          <cell r="P2454" t="str">
            <v>5300</v>
          </cell>
          <cell r="Q2454" t="str">
            <v>13.092</v>
          </cell>
          <cell r="R2454" t="str">
            <v>V.05.01.03</v>
          </cell>
          <cell r="S2454" t="str">
            <v/>
          </cell>
        </row>
        <row r="2455">
          <cell r="B2455" t="str">
            <v/>
          </cell>
          <cell r="C2455" t="str">
            <v/>
          </cell>
          <cell r="D2455" t="str">
            <v>Nguyễn Minh</v>
          </cell>
          <cell r="E2455" t="str">
            <v>Nghĩa</v>
          </cell>
          <cell r="F2455">
            <v>53</v>
          </cell>
          <cell r="G2455" t="str">
            <v>Trung tâm Sinh thái nông nghiệp</v>
          </cell>
          <cell r="H2455" t="str">
            <v>Trung tâm Sinh thái nông nghiệp</v>
          </cell>
          <cell r="I2455" t="str">
            <v>Nghiên cứu viên</v>
          </cell>
          <cell r="J2455">
            <v>2.34</v>
          </cell>
          <cell r="K2455">
            <v>0</v>
          </cell>
          <cell r="L2455" t="str">
            <v>01-Mar-19</v>
          </cell>
          <cell r="M2455" t="str">
            <v>01-Mar-19</v>
          </cell>
          <cell r="N2455">
            <v>4</v>
          </cell>
          <cell r="O2455" t="str">
            <v>5300</v>
          </cell>
          <cell r="P2455" t="str">
            <v>5300</v>
          </cell>
          <cell r="Q2455" t="str">
            <v>13.092</v>
          </cell>
          <cell r="R2455" t="str">
            <v>13.092</v>
          </cell>
          <cell r="S2455" t="str">
            <v/>
          </cell>
        </row>
        <row r="2456">
          <cell r="B2456" t="str">
            <v/>
          </cell>
          <cell r="C2456" t="str">
            <v/>
          </cell>
          <cell r="D2456" t="str">
            <v>Phạm Hoàng Minh</v>
          </cell>
          <cell r="E2456" t="str">
            <v>Oanh</v>
          </cell>
          <cell r="F2456">
            <v>53</v>
          </cell>
          <cell r="G2456" t="str">
            <v>Trung tâm Sinh thái nông nghiệp</v>
          </cell>
          <cell r="H2456" t="str">
            <v>Trung tâm Sinh thái nông nghiệp</v>
          </cell>
          <cell r="I2456" t="str">
            <v>Nghiên cứu viên</v>
          </cell>
          <cell r="J2456">
            <v>2.34</v>
          </cell>
          <cell r="K2456">
            <v>0</v>
          </cell>
          <cell r="L2456" t="str">
            <v>01-Apr-22</v>
          </cell>
          <cell r="M2456" t="str">
            <v>01-Apr-22</v>
          </cell>
          <cell r="N2456">
            <v>4</v>
          </cell>
          <cell r="O2456" t="str">
            <v>5300</v>
          </cell>
          <cell r="P2456" t="str">
            <v>5300</v>
          </cell>
          <cell r="Q2456" t="str">
            <v>13.092</v>
          </cell>
          <cell r="R2456" t="str">
            <v>V.05.01.03</v>
          </cell>
          <cell r="S2456" t="str">
            <v/>
          </cell>
        </row>
        <row r="2457">
          <cell r="B2457" t="str">
            <v/>
          </cell>
          <cell r="C2457" t="str">
            <v/>
          </cell>
          <cell r="D2457" t="str">
            <v>Tạ Thị Huyền</v>
          </cell>
          <cell r="E2457" t="str">
            <v>Trang</v>
          </cell>
          <cell r="F2457">
            <v>57</v>
          </cell>
          <cell r="G2457" t="str">
            <v>TT KT TN Đất và Môi trường</v>
          </cell>
          <cell r="H2457" t="str">
            <v>Trung tâm Kỹ thuật tài nguyên Đất và Môi trường</v>
          </cell>
          <cell r="I2457" t="str">
            <v/>
          </cell>
          <cell r="J2457">
            <v>2.34</v>
          </cell>
          <cell r="K2457">
            <v>0</v>
          </cell>
          <cell r="L2457" t="str">
            <v>01-Jan-09</v>
          </cell>
          <cell r="M2457" t="str">
            <v>01-Jan-09</v>
          </cell>
          <cell r="N2457">
            <v>4</v>
          </cell>
          <cell r="O2457" t="str">
            <v>5700</v>
          </cell>
          <cell r="P2457" t="str">
            <v>5700</v>
          </cell>
          <cell r="Q2457" t="str">
            <v>13.095</v>
          </cell>
          <cell r="R2457" t="str">
            <v>13.095</v>
          </cell>
          <cell r="S2457" t="str">
            <v/>
          </cell>
        </row>
        <row r="2458">
          <cell r="B2458" t="str">
            <v/>
          </cell>
          <cell r="C2458" t="str">
            <v/>
          </cell>
          <cell r="D2458" t="str">
            <v>Nguyễn Thị</v>
          </cell>
          <cell r="E2458" t="str">
            <v>Chính</v>
          </cell>
          <cell r="F2458">
            <v>57</v>
          </cell>
          <cell r="G2458" t="str">
            <v>TT KT TN Đất và Môi trường</v>
          </cell>
          <cell r="H2458" t="str">
            <v>Trung tâm Kỹ thuật tài nguyên Đất và Môi trường</v>
          </cell>
          <cell r="I2458" t="str">
            <v/>
          </cell>
          <cell r="J2458">
            <v>2.34</v>
          </cell>
          <cell r="K2458">
            <v>0</v>
          </cell>
          <cell r="L2458" t="str">
            <v>01-Oct-09</v>
          </cell>
          <cell r="M2458" t="str">
            <v>01-Jan-08</v>
          </cell>
          <cell r="N2458">
            <v>4</v>
          </cell>
          <cell r="O2458" t="str">
            <v>5700</v>
          </cell>
          <cell r="P2458" t="str">
            <v>5700</v>
          </cell>
          <cell r="Q2458" t="str">
            <v>13.095</v>
          </cell>
          <cell r="R2458" t="str">
            <v>13.095</v>
          </cell>
          <cell r="S2458" t="str">
            <v/>
          </cell>
        </row>
        <row r="2459">
          <cell r="B2459" t="str">
            <v/>
          </cell>
          <cell r="C2459" t="str">
            <v/>
          </cell>
          <cell r="D2459" t="str">
            <v>Trần Thị</v>
          </cell>
          <cell r="E2459" t="str">
            <v>Yến</v>
          </cell>
          <cell r="F2459">
            <v>57</v>
          </cell>
          <cell r="G2459" t="str">
            <v>TT KT TN Đất và Môi trường</v>
          </cell>
          <cell r="H2459" t="str">
            <v>Trung tâm Kỹ thuật tài nguyên Đất và Môi trường</v>
          </cell>
          <cell r="I2459" t="str">
            <v/>
          </cell>
          <cell r="J2459">
            <v>2.34</v>
          </cell>
          <cell r="K2459">
            <v>0</v>
          </cell>
          <cell r="L2459" t="str">
            <v>01-Oct-09</v>
          </cell>
          <cell r="M2459" t="str">
            <v>01-Oct-09</v>
          </cell>
          <cell r="N2459">
            <v>3</v>
          </cell>
          <cell r="O2459" t="str">
            <v>5700</v>
          </cell>
          <cell r="P2459" t="str">
            <v>5700</v>
          </cell>
          <cell r="Q2459" t="str">
            <v>13.092</v>
          </cell>
          <cell r="R2459" t="str">
            <v>13.092</v>
          </cell>
          <cell r="S2459" t="str">
            <v/>
          </cell>
        </row>
        <row r="2460">
          <cell r="B2460" t="str">
            <v/>
          </cell>
          <cell r="C2460" t="str">
            <v/>
          </cell>
          <cell r="D2460" t="str">
            <v>Nguyễn Văn</v>
          </cell>
          <cell r="E2460" t="str">
            <v>Hoàng</v>
          </cell>
          <cell r="F2460">
            <v>57</v>
          </cell>
          <cell r="G2460" t="str">
            <v>TT KT TN Đất và Môi trường</v>
          </cell>
          <cell r="H2460" t="str">
            <v>Trung tâm Kỹ thuật tài nguyên Đất và Môi trường</v>
          </cell>
          <cell r="I2460" t="str">
            <v/>
          </cell>
          <cell r="J2460">
            <v>2.34</v>
          </cell>
          <cell r="K2460">
            <v>0</v>
          </cell>
          <cell r="L2460" t="str">
            <v>01-Jan-11</v>
          </cell>
          <cell r="M2460" t="str">
            <v>01-Jan-11</v>
          </cell>
          <cell r="N2460">
            <v>3</v>
          </cell>
          <cell r="O2460" t="str">
            <v>5700</v>
          </cell>
          <cell r="P2460" t="str">
            <v>5700</v>
          </cell>
          <cell r="Q2460" t="str">
            <v>13.095</v>
          </cell>
          <cell r="R2460" t="str">
            <v>13.095</v>
          </cell>
          <cell r="S2460" t="str">
            <v/>
          </cell>
        </row>
        <row r="2461">
          <cell r="B2461" t="str">
            <v/>
          </cell>
          <cell r="C2461" t="str">
            <v/>
          </cell>
          <cell r="D2461" t="str">
            <v>Phan Thị</v>
          </cell>
          <cell r="E2461" t="str">
            <v>Linh</v>
          </cell>
          <cell r="F2461">
            <v>57</v>
          </cell>
          <cell r="G2461" t="str">
            <v>TT KT TN Đất và Môi trường</v>
          </cell>
          <cell r="H2461" t="str">
            <v>Trung tâm Kỹ thuật tài nguyên Đất và Môi trường</v>
          </cell>
          <cell r="I2461" t="str">
            <v/>
          </cell>
          <cell r="J2461">
            <v>2.34</v>
          </cell>
          <cell r="K2461">
            <v>0</v>
          </cell>
          <cell r="L2461" t="str">
            <v>01-Oct-11</v>
          </cell>
          <cell r="M2461" t="str">
            <v>01-Oct-11</v>
          </cell>
          <cell r="N2461">
            <v>4</v>
          </cell>
          <cell r="O2461" t="str">
            <v>5700</v>
          </cell>
          <cell r="P2461" t="str">
            <v>5700</v>
          </cell>
          <cell r="Q2461" t="str">
            <v>13.095</v>
          </cell>
          <cell r="R2461" t="str">
            <v>13.095</v>
          </cell>
          <cell r="S2461" t="str">
            <v/>
          </cell>
        </row>
        <row r="2462">
          <cell r="B2462" t="str">
            <v/>
          </cell>
          <cell r="C2462" t="str">
            <v/>
          </cell>
          <cell r="D2462" t="str">
            <v>Cao Thị</v>
          </cell>
          <cell r="E2462" t="str">
            <v>Huyền</v>
          </cell>
          <cell r="F2462">
            <v>57</v>
          </cell>
          <cell r="G2462" t="str">
            <v>TT KT TN Đất và Môi trường</v>
          </cell>
          <cell r="H2462" t="str">
            <v>Trung tâm Kỹ thuật tài nguyên Đất và Môi trường</v>
          </cell>
          <cell r="I2462" t="str">
            <v/>
          </cell>
          <cell r="J2462">
            <v>2.34</v>
          </cell>
          <cell r="K2462">
            <v>0</v>
          </cell>
          <cell r="L2462" t="str">
            <v>01-Nov-11</v>
          </cell>
          <cell r="M2462" t="str">
            <v>01-Nov-11</v>
          </cell>
          <cell r="N2462">
            <v>4</v>
          </cell>
          <cell r="O2462" t="str">
            <v>5700</v>
          </cell>
          <cell r="P2462" t="str">
            <v>5700</v>
          </cell>
          <cell r="Q2462" t="str">
            <v>13.095</v>
          </cell>
          <cell r="R2462" t="str">
            <v>13.095</v>
          </cell>
          <cell r="S2462" t="str">
            <v/>
          </cell>
        </row>
        <row r="2463">
          <cell r="B2463" t="str">
            <v/>
          </cell>
          <cell r="C2463" t="str">
            <v/>
          </cell>
          <cell r="D2463" t="str">
            <v>Nguyễn Anh</v>
          </cell>
          <cell r="E2463" t="str">
            <v>Tuấn</v>
          </cell>
          <cell r="F2463">
            <v>57</v>
          </cell>
          <cell r="G2463" t="str">
            <v>TT KT TN Đất và Môi trường</v>
          </cell>
          <cell r="H2463" t="str">
            <v>Trung tâm Kỹ thuật tài nguyên Đất và Môi trường</v>
          </cell>
          <cell r="I2463" t="str">
            <v>Kỹ sư</v>
          </cell>
          <cell r="J2463">
            <v>2.34</v>
          </cell>
          <cell r="K2463">
            <v>0</v>
          </cell>
          <cell r="L2463" t="str">
            <v>01-Dec-13</v>
          </cell>
          <cell r="M2463" t="str">
            <v>01-Dec-13</v>
          </cell>
          <cell r="N2463">
            <v>4</v>
          </cell>
          <cell r="O2463" t="str">
            <v>5700</v>
          </cell>
          <cell r="P2463" t="str">
            <v>5700</v>
          </cell>
          <cell r="Q2463" t="str">
            <v>13.095</v>
          </cell>
          <cell r="R2463" t="str">
            <v>13.095</v>
          </cell>
          <cell r="S2463" t="str">
            <v/>
          </cell>
        </row>
        <row r="2464">
          <cell r="B2464" t="str">
            <v/>
          </cell>
          <cell r="C2464" t="str">
            <v/>
          </cell>
          <cell r="D2464" t="str">
            <v>Lưu Thị</v>
          </cell>
          <cell r="E2464" t="str">
            <v>Thủy</v>
          </cell>
          <cell r="F2464">
            <v>57</v>
          </cell>
          <cell r="G2464" t="str">
            <v>TT KT TN Đất và Môi trường</v>
          </cell>
          <cell r="H2464" t="str">
            <v>Trung tâm Kỹ thuật tài nguyên Đất và Môi trường</v>
          </cell>
          <cell r="I2464" t="str">
            <v>Kế toán viên</v>
          </cell>
          <cell r="J2464">
            <v>2.34</v>
          </cell>
          <cell r="K2464">
            <v>0</v>
          </cell>
          <cell r="L2464" t="str">
            <v>01-Sep-14</v>
          </cell>
          <cell r="M2464" t="str">
            <v>01-Sep-14</v>
          </cell>
          <cell r="N2464">
            <v>4</v>
          </cell>
          <cell r="O2464" t="str">
            <v>5700</v>
          </cell>
          <cell r="P2464" t="str">
            <v>5700</v>
          </cell>
          <cell r="Q2464" t="str">
            <v>06.031</v>
          </cell>
          <cell r="R2464" t="str">
            <v>06.031</v>
          </cell>
          <cell r="S2464" t="str">
            <v/>
          </cell>
        </row>
        <row r="2465">
          <cell r="B2465" t="str">
            <v/>
          </cell>
          <cell r="C2465" t="str">
            <v>2500151541202</v>
          </cell>
          <cell r="D2465" t="str">
            <v>Nguyễn Thị</v>
          </cell>
          <cell r="E2465" t="str">
            <v>Nhung</v>
          </cell>
          <cell r="F2465">
            <v>57</v>
          </cell>
          <cell r="G2465" t="str">
            <v>TT KT TN Đất và Môi trường</v>
          </cell>
          <cell r="H2465" t="str">
            <v>Trung tâm Kỹ thuật tài nguyên Đất và Môi trường</v>
          </cell>
          <cell r="I2465" t="str">
            <v>Chuyên viên</v>
          </cell>
          <cell r="J2465">
            <v>2.67</v>
          </cell>
          <cell r="K2465">
            <v>0</v>
          </cell>
          <cell r="L2465" t="str">
            <v>01-Jan-17</v>
          </cell>
          <cell r="M2465" t="str">
            <v>01-Jan-15</v>
          </cell>
          <cell r="N2465">
            <v>4</v>
          </cell>
          <cell r="O2465" t="str">
            <v>5700</v>
          </cell>
          <cell r="P2465" t="str">
            <v>5700</v>
          </cell>
          <cell r="Q2465" t="str">
            <v>01.003</v>
          </cell>
          <cell r="R2465" t="str">
            <v>01.003</v>
          </cell>
          <cell r="S2465" t="str">
            <v/>
          </cell>
        </row>
        <row r="2466">
          <cell r="B2466" t="str">
            <v/>
          </cell>
          <cell r="C2466" t="str">
            <v>103869570734</v>
          </cell>
          <cell r="D2466" t="str">
            <v>Vũ Thị</v>
          </cell>
          <cell r="E2466" t="str">
            <v>Hằng</v>
          </cell>
          <cell r="F2466">
            <v>57</v>
          </cell>
          <cell r="G2466" t="str">
            <v>TT KT TN Đất và Môi trường</v>
          </cell>
          <cell r="H2466" t="str">
            <v>Trung tâm Kỹ thuật tài nguyên Đất và Môi trường</v>
          </cell>
          <cell r="I2466" t="str">
            <v>Kế toán viên</v>
          </cell>
          <cell r="J2466">
            <v>2.67</v>
          </cell>
          <cell r="K2466">
            <v>0</v>
          </cell>
          <cell r="L2466" t="str">
            <v>01-Jun-18</v>
          </cell>
          <cell r="M2466" t="str">
            <v>01-Nov-15</v>
          </cell>
          <cell r="N2466">
            <v>4</v>
          </cell>
          <cell r="O2466" t="str">
            <v>5700</v>
          </cell>
          <cell r="P2466" t="str">
            <v>5700</v>
          </cell>
          <cell r="Q2466" t="str">
            <v>06.031</v>
          </cell>
          <cell r="R2466" t="str">
            <v>06.031</v>
          </cell>
          <cell r="S2466" t="str">
            <v/>
          </cell>
        </row>
        <row r="2467">
          <cell r="B2467" t="str">
            <v/>
          </cell>
          <cell r="C2467" t="str">
            <v>19032754492015</v>
          </cell>
          <cell r="D2467" t="str">
            <v>Nguyễn Thị Mai</v>
          </cell>
          <cell r="E2467" t="str">
            <v>Phương</v>
          </cell>
          <cell r="F2467">
            <v>57</v>
          </cell>
          <cell r="G2467" t="str">
            <v>TT KT TN Đất và Môi trường</v>
          </cell>
          <cell r="H2467" t="str">
            <v>Trung tâm Kỹ thuật tài nguyên Đất và Môi trường</v>
          </cell>
          <cell r="I2467" t="str">
            <v>Kỹ sư</v>
          </cell>
          <cell r="J2467">
            <v>2.34</v>
          </cell>
          <cell r="K2467">
            <v>0</v>
          </cell>
          <cell r="L2467" t="str">
            <v>01-Dec-19</v>
          </cell>
          <cell r="M2467" t="str">
            <v>01-Dec-19</v>
          </cell>
          <cell r="N2467">
            <v>4</v>
          </cell>
          <cell r="O2467" t="str">
            <v>5700</v>
          </cell>
          <cell r="P2467" t="str">
            <v>5700</v>
          </cell>
          <cell r="Q2467" t="str">
            <v>13.095</v>
          </cell>
          <cell r="R2467" t="str">
            <v>13.095</v>
          </cell>
          <cell r="S2467" t="str">
            <v/>
          </cell>
        </row>
        <row r="2468">
          <cell r="B2468" t="str">
            <v/>
          </cell>
          <cell r="C2468" t="str">
            <v/>
          </cell>
          <cell r="D2468" t="str">
            <v>Trần Thị</v>
          </cell>
          <cell r="E2468" t="str">
            <v>Trinh</v>
          </cell>
          <cell r="F2468">
            <v>57</v>
          </cell>
          <cell r="G2468" t="str">
            <v>TT KT TN Đất và Môi trường</v>
          </cell>
          <cell r="H2468" t="str">
            <v>Trung tâm Kỹ thuật tài nguyên Đất và Môi trường</v>
          </cell>
          <cell r="I2468" t="str">
            <v>Kế toán viên trung cấp</v>
          </cell>
          <cell r="J2468">
            <v>1.86</v>
          </cell>
          <cell r="K2468">
            <v>0</v>
          </cell>
          <cell r="L2468" t="str">
            <v>01-Jun-20</v>
          </cell>
          <cell r="M2468" t="str">
            <v>01-Jun-20</v>
          </cell>
          <cell r="N2468">
            <v>6</v>
          </cell>
          <cell r="O2468" t="str">
            <v>5700</v>
          </cell>
          <cell r="P2468" t="str">
            <v>5700</v>
          </cell>
          <cell r="Q2468" t="str">
            <v>06.032</v>
          </cell>
          <cell r="R2468" t="str">
            <v>06.032</v>
          </cell>
          <cell r="S2468" t="str">
            <v/>
          </cell>
        </row>
        <row r="2469">
          <cell r="B2469" t="str">
            <v/>
          </cell>
          <cell r="C2469" t="str">
            <v>19035934559011</v>
          </cell>
          <cell r="D2469" t="str">
            <v>Lê Thị Kim</v>
          </cell>
          <cell r="E2469" t="str">
            <v>Cúc</v>
          </cell>
          <cell r="F2469">
            <v>57</v>
          </cell>
          <cell r="G2469" t="str">
            <v>TT KT TN Đất và Môi trường</v>
          </cell>
          <cell r="H2469" t="str">
            <v>Trung tâm Kỹ thuật tài nguyên Đất và Môi trường</v>
          </cell>
          <cell r="I2469" t="str">
            <v>Kế toán viên</v>
          </cell>
          <cell r="J2469">
            <v>3</v>
          </cell>
          <cell r="K2469">
            <v>0</v>
          </cell>
          <cell r="L2469" t="str">
            <v>01-Jul-21</v>
          </cell>
          <cell r="M2469" t="str">
            <v>01-Jul-21</v>
          </cell>
          <cell r="N2469">
            <v>4</v>
          </cell>
          <cell r="O2469" t="str">
            <v>5700</v>
          </cell>
          <cell r="P2469" t="str">
            <v>5700</v>
          </cell>
          <cell r="Q2469" t="str">
            <v>06.031</v>
          </cell>
          <cell r="R2469" t="str">
            <v>06.031</v>
          </cell>
          <cell r="S2469" t="str">
            <v/>
          </cell>
        </row>
        <row r="2470">
          <cell r="B2470" t="str">
            <v/>
          </cell>
          <cell r="C2470" t="str">
            <v/>
          </cell>
          <cell r="D2470" t="str">
            <v>Nguyễn Minh</v>
          </cell>
          <cell r="E2470" t="str">
            <v>Anh</v>
          </cell>
          <cell r="F2470">
            <v>57</v>
          </cell>
          <cell r="G2470" t="str">
            <v>TT KT TN Đất và Môi trường</v>
          </cell>
          <cell r="H2470" t="str">
            <v>Trung tâm Kỹ thuật tài nguyên Đất và Môi trường</v>
          </cell>
          <cell r="I2470" t="str">
            <v>Kỹ thuật viên</v>
          </cell>
          <cell r="J2470">
            <v>2.06</v>
          </cell>
          <cell r="K2470">
            <v>0</v>
          </cell>
          <cell r="L2470" t="str">
            <v>01-Oct-21</v>
          </cell>
          <cell r="M2470" t="str">
            <v>01-Oct-21</v>
          </cell>
          <cell r="N2470">
            <v>5</v>
          </cell>
          <cell r="O2470" t="str">
            <v>5700</v>
          </cell>
          <cell r="P2470" t="str">
            <v>5700</v>
          </cell>
          <cell r="Q2470" t="str">
            <v>13.096</v>
          </cell>
          <cell r="R2470" t="str">
            <v>V.05.02.08</v>
          </cell>
          <cell r="S2470" t="str">
            <v/>
          </cell>
        </row>
        <row r="2471">
          <cell r="B2471" t="str">
            <v/>
          </cell>
          <cell r="C2471" t="str">
            <v/>
          </cell>
          <cell r="D2471" t="str">
            <v>Nguyễn Hữu Cao</v>
          </cell>
          <cell r="E2471" t="str">
            <v>Cường</v>
          </cell>
          <cell r="F2471">
            <v>57</v>
          </cell>
          <cell r="G2471" t="str">
            <v>TT KT TN Đất và Môi trường</v>
          </cell>
          <cell r="H2471" t="str">
            <v>Trung tâm Kỹ thuật tài nguyên Đất và Môi trường</v>
          </cell>
          <cell r="I2471" t="str">
            <v>Nghiên cứu viên</v>
          </cell>
          <cell r="J2471">
            <v>2.34</v>
          </cell>
          <cell r="K2471">
            <v>0</v>
          </cell>
          <cell r="L2471" t="str">
            <v>01-Oct-21</v>
          </cell>
          <cell r="M2471" t="str">
            <v>01-Oct-21</v>
          </cell>
          <cell r="N2471">
            <v>4</v>
          </cell>
          <cell r="O2471" t="str">
            <v>5700</v>
          </cell>
          <cell r="P2471" t="str">
            <v>5700</v>
          </cell>
          <cell r="Q2471" t="str">
            <v>13.092</v>
          </cell>
          <cell r="R2471" t="str">
            <v>V.05.01.03</v>
          </cell>
          <cell r="S2471" t="str">
            <v/>
          </cell>
        </row>
        <row r="2472">
          <cell r="B2472" t="str">
            <v/>
          </cell>
          <cell r="C2472" t="str">
            <v/>
          </cell>
          <cell r="D2472" t="str">
            <v>Lê Quang</v>
          </cell>
          <cell r="E2472" t="str">
            <v>Huy</v>
          </cell>
          <cell r="F2472">
            <v>57</v>
          </cell>
          <cell r="G2472" t="str">
            <v>TT KT TN Đất và Môi trường</v>
          </cell>
          <cell r="H2472" t="str">
            <v>Trung tâm Kỹ thuật tài nguyên Đất và Môi trường</v>
          </cell>
          <cell r="I2472" t="str">
            <v>Kế toán viên</v>
          </cell>
          <cell r="J2472">
            <v>3.33</v>
          </cell>
          <cell r="K2472">
            <v>0</v>
          </cell>
          <cell r="L2472" t="str">
            <v>01-May-22</v>
          </cell>
          <cell r="M2472" t="str">
            <v>01-May-22</v>
          </cell>
          <cell r="N2472">
            <v>4</v>
          </cell>
          <cell r="O2472" t="str">
            <v>5700</v>
          </cell>
          <cell r="P2472" t="str">
            <v>5700</v>
          </cell>
          <cell r="Q2472" t="str">
            <v>06.031</v>
          </cell>
          <cell r="R2472" t="str">
            <v>06.031</v>
          </cell>
          <cell r="S2472" t="str">
            <v/>
          </cell>
        </row>
        <row r="2473">
          <cell r="B2473" t="str">
            <v/>
          </cell>
          <cell r="C2473" t="str">
            <v/>
          </cell>
          <cell r="D2473" t="str">
            <v>Nguyễn Thị</v>
          </cell>
          <cell r="E2473" t="str">
            <v>Huế</v>
          </cell>
          <cell r="F2473">
            <v>58</v>
          </cell>
          <cell r="G2473" t="str">
            <v>Viện Nghiên cứu tăng trưởng xanh</v>
          </cell>
          <cell r="H2473" t="str">
            <v>Viện Nghiên cứu tăng trưởng xanh</v>
          </cell>
          <cell r="I2473" t="str">
            <v>Thạc sĩ, Nghiên cứu viên</v>
          </cell>
          <cell r="J2473">
            <v>3</v>
          </cell>
          <cell r="K2473">
            <v>0</v>
          </cell>
          <cell r="L2473" t="str">
            <v>01-Dec-17</v>
          </cell>
          <cell r="M2473" t="str">
            <v>01-Sep-08</v>
          </cell>
          <cell r="N2473">
            <v>3</v>
          </cell>
          <cell r="O2473" t="str">
            <v>5800</v>
          </cell>
          <cell r="P2473" t="str">
            <v>5800</v>
          </cell>
          <cell r="Q2473" t="str">
            <v>13.092</v>
          </cell>
          <cell r="R2473" t="str">
            <v>13.092</v>
          </cell>
          <cell r="S2473" t="str">
            <v/>
          </cell>
        </row>
        <row r="2474">
          <cell r="B2474" t="str">
            <v/>
          </cell>
          <cell r="C2474" t="str">
            <v/>
          </cell>
          <cell r="D2474" t="str">
            <v>Phạm Thị</v>
          </cell>
          <cell r="E2474" t="str">
            <v>Hà</v>
          </cell>
          <cell r="F2474">
            <v>58</v>
          </cell>
          <cell r="G2474" t="str">
            <v>Viện Nghiên cứu tăng trưởng xanh</v>
          </cell>
          <cell r="H2474" t="str">
            <v>Viện Nghiên cứu tăng trưởng xanh</v>
          </cell>
          <cell r="I2474" t="str">
            <v>Kỹ thuật viên</v>
          </cell>
          <cell r="J2474">
            <v>0</v>
          </cell>
          <cell r="K2474">
            <v>0</v>
          </cell>
          <cell r="L2474" t="str">
            <v>01-Apr-19</v>
          </cell>
          <cell r="M2474" t="str">
            <v>01-Apr-19</v>
          </cell>
          <cell r="N2474">
            <v>5</v>
          </cell>
          <cell r="O2474" t="str">
            <v>5800</v>
          </cell>
          <cell r="P2474" t="str">
            <v>5800</v>
          </cell>
          <cell r="Q2474" t="str">
            <v>13.096</v>
          </cell>
          <cell r="R2474" t="str">
            <v>13.096</v>
          </cell>
          <cell r="S2474" t="str">
            <v/>
          </cell>
        </row>
        <row r="2475">
          <cell r="B2475" t="str">
            <v/>
          </cell>
          <cell r="C2475" t="str">
            <v/>
          </cell>
          <cell r="D2475" t="str">
            <v>Nguyễn Bá</v>
          </cell>
          <cell r="E2475" t="str">
            <v>Hoạt</v>
          </cell>
          <cell r="F2475">
            <v>58</v>
          </cell>
          <cell r="G2475" t="str">
            <v>Viện Nghiên cứu tăng trưởng xanh</v>
          </cell>
          <cell r="H2475" t="str">
            <v>Viện Nghiên cứu tăng trưởng xanh</v>
          </cell>
          <cell r="I2475" t="str">
            <v>Tiến sĩ, Nghiên cứu viên</v>
          </cell>
          <cell r="J2475">
            <v>0</v>
          </cell>
          <cell r="K2475">
            <v>0</v>
          </cell>
          <cell r="L2475" t="str">
            <v>01-Apr-19</v>
          </cell>
          <cell r="M2475" t="str">
            <v>01-Apr-19</v>
          </cell>
          <cell r="N2475">
            <v>2</v>
          </cell>
          <cell r="O2475" t="str">
            <v>5800</v>
          </cell>
          <cell r="P2475" t="str">
            <v>5800</v>
          </cell>
          <cell r="Q2475" t="str">
            <v>13.092</v>
          </cell>
          <cell r="R2475" t="str">
            <v>13.092</v>
          </cell>
          <cell r="S2475" t="str">
            <v/>
          </cell>
        </row>
        <row r="2476">
          <cell r="B2476" t="str">
            <v/>
          </cell>
          <cell r="C2476" t="str">
            <v/>
          </cell>
          <cell r="D2476" t="str">
            <v>Ngô Thị Cả</v>
          </cell>
          <cell r="E2476" t="str">
            <v>Liên</v>
          </cell>
          <cell r="F2476">
            <v>58</v>
          </cell>
          <cell r="G2476" t="str">
            <v>Viện Nghiên cứu tăng trưởng xanh</v>
          </cell>
          <cell r="H2476" t="str">
            <v>Viện Nghiên cứu tăng trưởng xanh</v>
          </cell>
          <cell r="I2476" t="str">
            <v>Nghiên cứu viên</v>
          </cell>
          <cell r="J2476">
            <v>2.67</v>
          </cell>
          <cell r="K2476">
            <v>0</v>
          </cell>
          <cell r="L2476" t="str">
            <v>01-Aug-20</v>
          </cell>
          <cell r="M2476" t="str">
            <v>01-Aug-20</v>
          </cell>
          <cell r="N2476">
            <v>4</v>
          </cell>
          <cell r="O2476" t="str">
            <v>5800</v>
          </cell>
          <cell r="P2476" t="str">
            <v>5800</v>
          </cell>
          <cell r="Q2476" t="str">
            <v>13.092</v>
          </cell>
          <cell r="R2476" t="str">
            <v>V.05.01.03</v>
          </cell>
          <cell r="S2476" t="str">
            <v/>
          </cell>
        </row>
        <row r="2477">
          <cell r="B2477" t="str">
            <v/>
          </cell>
          <cell r="C2477" t="str">
            <v/>
          </cell>
          <cell r="D2477" t="str">
            <v>Dương Thị</v>
          </cell>
          <cell r="E2477" t="str">
            <v>Mừng</v>
          </cell>
          <cell r="F2477">
            <v>58</v>
          </cell>
          <cell r="G2477" t="str">
            <v>Viện Nghiên cứu tăng trưởng xanh</v>
          </cell>
          <cell r="H2477" t="str">
            <v>Viện Nghiên cứu tăng trưởng xanh</v>
          </cell>
          <cell r="I2477" t="str">
            <v>Nghiên cứu viên</v>
          </cell>
          <cell r="J2477">
            <v>2.34</v>
          </cell>
          <cell r="K2477">
            <v>0</v>
          </cell>
          <cell r="L2477" t="str">
            <v>01-Aug-20</v>
          </cell>
          <cell r="M2477" t="str">
            <v>01-Aug-20</v>
          </cell>
          <cell r="N2477">
            <v>4</v>
          </cell>
          <cell r="O2477" t="str">
            <v>5800</v>
          </cell>
          <cell r="P2477" t="str">
            <v>5800</v>
          </cell>
          <cell r="Q2477" t="str">
            <v>13.092</v>
          </cell>
          <cell r="R2477" t="str">
            <v>V.05.01.03</v>
          </cell>
          <cell r="S2477" t="str">
            <v/>
          </cell>
        </row>
        <row r="2478">
          <cell r="B2478" t="str">
            <v/>
          </cell>
          <cell r="C2478" t="str">
            <v/>
          </cell>
          <cell r="D2478" t="str">
            <v>Lê Ngọc</v>
          </cell>
          <cell r="E2478" t="str">
            <v>Anh</v>
          </cell>
          <cell r="F2478">
            <v>58</v>
          </cell>
          <cell r="G2478" t="str">
            <v>Viện Nghiên cứu tăng trưởng xanh</v>
          </cell>
          <cell r="H2478" t="str">
            <v>Viện Nghiên cứu tăng trưởng xanh</v>
          </cell>
          <cell r="I2478" t="str">
            <v>Nghiên cứu viên</v>
          </cell>
          <cell r="J2478">
            <v>2.34</v>
          </cell>
          <cell r="K2478">
            <v>0</v>
          </cell>
          <cell r="L2478" t="str">
            <v>01-Aug-20</v>
          </cell>
          <cell r="M2478" t="str">
            <v>01-Aug-20</v>
          </cell>
          <cell r="N2478">
            <v>4</v>
          </cell>
          <cell r="O2478" t="str">
            <v>5800</v>
          </cell>
          <cell r="P2478" t="str">
            <v>5800</v>
          </cell>
          <cell r="Q2478" t="str">
            <v>13.092</v>
          </cell>
          <cell r="R2478" t="str">
            <v>V.05.01.03</v>
          </cell>
          <cell r="S2478" t="str">
            <v/>
          </cell>
        </row>
        <row r="2479">
          <cell r="B2479" t="str">
            <v/>
          </cell>
          <cell r="C2479" t="str">
            <v/>
          </cell>
          <cell r="D2479" t="str">
            <v>Thân Thị</v>
          </cell>
          <cell r="E2479" t="str">
            <v>Loan</v>
          </cell>
          <cell r="F2479">
            <v>58</v>
          </cell>
          <cell r="G2479" t="str">
            <v>Viện Nghiên cứu tăng trưởng xanh</v>
          </cell>
          <cell r="H2479" t="str">
            <v>Viện Nghiên cứu tăng trưởng xanh</v>
          </cell>
          <cell r="I2479" t="str">
            <v>Nghiên cứu viên</v>
          </cell>
          <cell r="J2479">
            <v>2.34</v>
          </cell>
          <cell r="K2479">
            <v>0</v>
          </cell>
          <cell r="L2479" t="str">
            <v>01-Jan-21</v>
          </cell>
          <cell r="M2479" t="str">
            <v>01-Jan-21</v>
          </cell>
          <cell r="N2479">
            <v>4</v>
          </cell>
          <cell r="O2479" t="str">
            <v>5800</v>
          </cell>
          <cell r="P2479" t="str">
            <v>5800</v>
          </cell>
          <cell r="Q2479" t="str">
            <v>13.092</v>
          </cell>
          <cell r="R2479" t="str">
            <v>V.05.01.03</v>
          </cell>
          <cell r="S2479" t="str">
            <v/>
          </cell>
        </row>
        <row r="2480">
          <cell r="B2480" t="str">
            <v/>
          </cell>
          <cell r="C2480" t="str">
            <v/>
          </cell>
          <cell r="D2480" t="str">
            <v>Phạm Thị Loan</v>
          </cell>
          <cell r="E2480" t="str">
            <v>Hà</v>
          </cell>
          <cell r="F2480">
            <v>58</v>
          </cell>
          <cell r="G2480" t="str">
            <v>Viện Nghiên cứu tăng trưởng xanh</v>
          </cell>
          <cell r="H2480" t="str">
            <v>Viện Nghiên cứu tăng trưởng xanh</v>
          </cell>
          <cell r="I2480" t="str">
            <v>Nghiên cứu viên</v>
          </cell>
          <cell r="J2480">
            <v>2.34</v>
          </cell>
          <cell r="K2480">
            <v>0</v>
          </cell>
          <cell r="L2480" t="str">
            <v>01-Jan-21</v>
          </cell>
          <cell r="M2480" t="str">
            <v>01-Jan-21</v>
          </cell>
          <cell r="N2480">
            <v>4</v>
          </cell>
          <cell r="O2480" t="str">
            <v>5800</v>
          </cell>
          <cell r="P2480" t="str">
            <v>5800</v>
          </cell>
          <cell r="Q2480" t="str">
            <v>13.092</v>
          </cell>
          <cell r="R2480" t="str">
            <v>V.05.01.03</v>
          </cell>
          <cell r="S2480" t="str">
            <v/>
          </cell>
        </row>
        <row r="2481">
          <cell r="B2481" t="str">
            <v/>
          </cell>
          <cell r="C2481" t="str">
            <v/>
          </cell>
          <cell r="D2481" t="str">
            <v>Nguyễn Tài</v>
          </cell>
          <cell r="E2481" t="str">
            <v>Linh</v>
          </cell>
          <cell r="F2481">
            <v>58</v>
          </cell>
          <cell r="G2481" t="str">
            <v>Viện Nghiên cứu tăng trưởng xanh</v>
          </cell>
          <cell r="H2481" t="str">
            <v>Viện Nghiên cứu tăng trưởng xanh</v>
          </cell>
          <cell r="I2481" t="str">
            <v>Kế toán viên</v>
          </cell>
          <cell r="J2481">
            <v>3</v>
          </cell>
          <cell r="K2481">
            <v>0</v>
          </cell>
          <cell r="L2481" t="str">
            <v>01-Mar-22</v>
          </cell>
          <cell r="M2481" t="str">
            <v>01-Apr-21</v>
          </cell>
          <cell r="N2481">
            <v>4</v>
          </cell>
          <cell r="O2481" t="str">
            <v>5800</v>
          </cell>
          <cell r="P2481" t="str">
            <v>5800</v>
          </cell>
          <cell r="Q2481" t="str">
            <v>06.031</v>
          </cell>
          <cell r="R2481" t="str">
            <v>06.031</v>
          </cell>
          <cell r="S2481" t="str">
            <v/>
          </cell>
        </row>
        <row r="2482">
          <cell r="B2482" t="str">
            <v/>
          </cell>
          <cell r="C2482" t="str">
            <v/>
          </cell>
          <cell r="D2482" t="str">
            <v>Trần Thị Thu</v>
          </cell>
          <cell r="E2482" t="str">
            <v>Hà</v>
          </cell>
          <cell r="F2482">
            <v>58</v>
          </cell>
          <cell r="G2482" t="str">
            <v>Viện Nghiên cứu tăng trưởng xanh</v>
          </cell>
          <cell r="H2482" t="str">
            <v>Viện Nghiên cứu tăng trưởng xanh</v>
          </cell>
          <cell r="I2482" t="str">
            <v>Nghiên cứu viên</v>
          </cell>
          <cell r="J2482">
            <v>2.67</v>
          </cell>
          <cell r="K2482">
            <v>0</v>
          </cell>
          <cell r="L2482" t="str">
            <v>01-Oct-21</v>
          </cell>
          <cell r="M2482" t="str">
            <v>01-Oct-21</v>
          </cell>
          <cell r="N2482">
            <v>4</v>
          </cell>
          <cell r="O2482" t="str">
            <v>5800</v>
          </cell>
          <cell r="P2482" t="str">
            <v>5800</v>
          </cell>
          <cell r="Q2482" t="str">
            <v>13.092</v>
          </cell>
          <cell r="R2482" t="str">
            <v>V.05.01.03</v>
          </cell>
          <cell r="S2482" t="str">
            <v/>
          </cell>
        </row>
        <row r="2483">
          <cell r="B2483" t="str">
            <v/>
          </cell>
          <cell r="C2483" t="str">
            <v/>
          </cell>
          <cell r="D2483" t="str">
            <v>Trần Thị Thu</v>
          </cell>
          <cell r="E2483" t="str">
            <v>Vân</v>
          </cell>
          <cell r="F2483">
            <v>58</v>
          </cell>
          <cell r="G2483" t="str">
            <v>Viện Nghiên cứu tăng trưởng xanh</v>
          </cell>
          <cell r="H2483" t="str">
            <v>Viện Nghiên cứu tăng trưởng xanh</v>
          </cell>
          <cell r="I2483" t="str">
            <v>Nghiên cứu viên</v>
          </cell>
          <cell r="J2483">
            <v>2.67</v>
          </cell>
          <cell r="K2483">
            <v>0</v>
          </cell>
          <cell r="L2483" t="str">
            <v>01-Oct-21</v>
          </cell>
          <cell r="M2483" t="str">
            <v>01-Oct-21</v>
          </cell>
          <cell r="N2483">
            <v>4</v>
          </cell>
          <cell r="O2483" t="str">
            <v>5800</v>
          </cell>
          <cell r="P2483" t="str">
            <v>5800</v>
          </cell>
          <cell r="Q2483" t="str">
            <v>13.092</v>
          </cell>
          <cell r="R2483" t="str">
            <v>V.05.01.03</v>
          </cell>
          <cell r="S2483" t="str">
            <v/>
          </cell>
        </row>
        <row r="2484">
          <cell r="B2484" t="str">
            <v/>
          </cell>
          <cell r="C2484" t="str">
            <v/>
          </cell>
          <cell r="D2484" t="str">
            <v>Nguyễn Thị</v>
          </cell>
          <cell r="E2484" t="str">
            <v>Liên</v>
          </cell>
          <cell r="F2484">
            <v>58</v>
          </cell>
          <cell r="G2484" t="str">
            <v>Viện Nghiên cứu tăng trưởng xanh</v>
          </cell>
          <cell r="H2484" t="str">
            <v>Viện Nghiên cứu tăng trưởng xanh</v>
          </cell>
          <cell r="I2484" t="str">
            <v>Thạc sĩ, Nghiên cứu viên</v>
          </cell>
          <cell r="J2484">
            <v>2.67</v>
          </cell>
          <cell r="K2484">
            <v>0</v>
          </cell>
          <cell r="L2484" t="str">
            <v>01-Mar-22</v>
          </cell>
          <cell r="M2484" t="str">
            <v>01-Mar-22</v>
          </cell>
          <cell r="N2484">
            <v>3</v>
          </cell>
          <cell r="O2484" t="str">
            <v>5800</v>
          </cell>
          <cell r="P2484" t="str">
            <v>5800</v>
          </cell>
          <cell r="Q2484" t="str">
            <v>13.092</v>
          </cell>
          <cell r="R2484" t="str">
            <v>V.05.01.03</v>
          </cell>
          <cell r="S2484" t="str">
            <v/>
          </cell>
        </row>
        <row r="2485">
          <cell r="B2485" t="str">
            <v/>
          </cell>
          <cell r="C2485" t="str">
            <v/>
          </cell>
          <cell r="D2485" t="str">
            <v>Nguyễn Đức</v>
          </cell>
          <cell r="E2485" t="str">
            <v>Lương</v>
          </cell>
          <cell r="F2485">
            <v>58</v>
          </cell>
          <cell r="G2485" t="str">
            <v>Viện Nghiên cứu tăng trưởng xanh</v>
          </cell>
          <cell r="H2485" t="str">
            <v>Viện Nghiên cứu tăng trưởng xanh</v>
          </cell>
          <cell r="I2485" t="str">
            <v>Nghiên cứu viên</v>
          </cell>
          <cell r="J2485">
            <v>2.34</v>
          </cell>
          <cell r="K2485">
            <v>0</v>
          </cell>
          <cell r="L2485" t="str">
            <v>01-Jul-22</v>
          </cell>
          <cell r="M2485" t="str">
            <v>01-Jul-22</v>
          </cell>
          <cell r="N2485">
            <v>4</v>
          </cell>
          <cell r="O2485" t="str">
            <v>5800</v>
          </cell>
          <cell r="P2485" t="str">
            <v>5800</v>
          </cell>
          <cell r="Q2485" t="str">
            <v>13.092</v>
          </cell>
          <cell r="R2485" t="str">
            <v>V.05.01.03</v>
          </cell>
          <cell r="S2485" t="str">
            <v/>
          </cell>
        </row>
        <row r="2486">
          <cell r="B2486" t="str">
            <v/>
          </cell>
          <cell r="C2486" t="str">
            <v>3120205088773</v>
          </cell>
          <cell r="D2486" t="str">
            <v>Ngô Chí</v>
          </cell>
          <cell r="E2486" t="str">
            <v>Quyền</v>
          </cell>
          <cell r="F2486">
            <v>59</v>
          </cell>
          <cell r="G2486" t="str">
            <v>Viện Nghiên cứu và Phát triển nấm ăn, nấm dược liệ</v>
          </cell>
          <cell r="H2486" t="str">
            <v>Viện Nghiên cứu và Phát triển nấm ăn, nấm dược liệu</v>
          </cell>
          <cell r="I2486" t="str">
            <v>Nghiên cứu viên</v>
          </cell>
          <cell r="J2486">
            <v>2.34</v>
          </cell>
          <cell r="K2486">
            <v>0</v>
          </cell>
          <cell r="L2486" t="str">
            <v>01-Apr-19</v>
          </cell>
          <cell r="M2486" t="str">
            <v>01-Apr-19</v>
          </cell>
          <cell r="N2486">
            <v>4</v>
          </cell>
          <cell r="O2486" t="str">
            <v>5900</v>
          </cell>
          <cell r="P2486" t="str">
            <v>5900</v>
          </cell>
          <cell r="Q2486" t="str">
            <v>13.092</v>
          </cell>
          <cell r="R2486" t="str">
            <v>V.05.01.03</v>
          </cell>
          <cell r="S2486" t="str">
            <v/>
          </cell>
        </row>
        <row r="2487">
          <cell r="B2487" t="str">
            <v/>
          </cell>
          <cell r="C2487" t="str">
            <v>3120205098509</v>
          </cell>
          <cell r="D2487" t="str">
            <v>Phạm Thị Hồng</v>
          </cell>
          <cell r="E2487" t="str">
            <v>Thiêm</v>
          </cell>
          <cell r="F2487">
            <v>59</v>
          </cell>
          <cell r="G2487" t="str">
            <v>Viện Nghiên cứu và Phát triển nấm ăn, nấm dược liệ</v>
          </cell>
          <cell r="H2487" t="str">
            <v>Viện Nghiên cứu và Phát triển nấm ăn, nấm dược liệu</v>
          </cell>
          <cell r="I2487" t="str">
            <v>Nghiên cứu viên</v>
          </cell>
          <cell r="J2487">
            <v>2.34</v>
          </cell>
          <cell r="K2487">
            <v>0</v>
          </cell>
          <cell r="L2487" t="str">
            <v>01-Apr-19</v>
          </cell>
          <cell r="M2487" t="str">
            <v>01-Apr-19</v>
          </cell>
          <cell r="N2487">
            <v>4</v>
          </cell>
          <cell r="O2487" t="str">
            <v>5900</v>
          </cell>
          <cell r="P2487" t="str">
            <v>5900</v>
          </cell>
          <cell r="Q2487" t="str">
            <v>13.092</v>
          </cell>
          <cell r="R2487" t="str">
            <v>V.05.01.03</v>
          </cell>
          <cell r="S2487" t="str">
            <v/>
          </cell>
        </row>
        <row r="2488">
          <cell r="B2488" t="str">
            <v/>
          </cell>
          <cell r="C2488" t="str">
            <v/>
          </cell>
          <cell r="D2488" t="str">
            <v>Hoàng Khắc</v>
          </cell>
          <cell r="E2488" t="str">
            <v>Cưng</v>
          </cell>
          <cell r="F2488">
            <v>59</v>
          </cell>
          <cell r="G2488" t="str">
            <v>Viện Nghiên cứu và Phát triển nấm ăn, nấm dược liệ</v>
          </cell>
          <cell r="H2488" t="str">
            <v>Viện Nghiên cứu và Phát triển nấm ăn, nấm dược liệu</v>
          </cell>
          <cell r="I2488" t="str">
            <v>Nghiên cứu viên                                                       _x0002_</v>
          </cell>
          <cell r="J2488">
            <v>2.34</v>
          </cell>
          <cell r="K2488">
            <v>0</v>
          </cell>
          <cell r="L2488" t="str">
            <v>01-Jun-21</v>
          </cell>
          <cell r="M2488" t="str">
            <v>01-Jun-21</v>
          </cell>
          <cell r="N2488">
            <v>4</v>
          </cell>
          <cell r="O2488" t="str">
            <v>5900</v>
          </cell>
          <cell r="P2488" t="str">
            <v>5900</v>
          </cell>
          <cell r="Q2488" t="str">
            <v>13.092</v>
          </cell>
          <cell r="R2488" t="str">
            <v>V.05.01.03</v>
          </cell>
          <cell r="S2488" t="str">
            <v/>
          </cell>
        </row>
        <row r="2489">
          <cell r="B2489" t="str">
            <v/>
          </cell>
          <cell r="C2489" t="str">
            <v/>
          </cell>
          <cell r="D2489" t="str">
            <v>Lại Huyền</v>
          </cell>
          <cell r="E2489" t="str">
            <v>Lương</v>
          </cell>
          <cell r="F2489">
            <v>59</v>
          </cell>
          <cell r="G2489" t="str">
            <v>Viện Nghiên cứu và Phát triển nấm ăn, nấm dược liệ</v>
          </cell>
          <cell r="H2489" t="str">
            <v>Viện Nghiên cứu và Phát triển nấm ăn, nấm dược liệu</v>
          </cell>
          <cell r="I2489" t="str">
            <v>Nghiên cứu viên</v>
          </cell>
          <cell r="J2489">
            <v>2.34</v>
          </cell>
          <cell r="K2489">
            <v>0</v>
          </cell>
          <cell r="L2489" t="str">
            <v>01-Jul-21</v>
          </cell>
          <cell r="M2489" t="str">
            <v>01-Jul-21</v>
          </cell>
          <cell r="N2489">
            <v>4</v>
          </cell>
          <cell r="O2489" t="str">
            <v>5900</v>
          </cell>
          <cell r="P2489" t="str">
            <v>5900</v>
          </cell>
          <cell r="Q2489" t="str">
            <v>13.092</v>
          </cell>
          <cell r="R2489" t="str">
            <v>V.05.01.03</v>
          </cell>
          <cell r="S2489" t="str">
            <v/>
          </cell>
        </row>
        <row r="2490">
          <cell r="B2490" t="str">
            <v/>
          </cell>
          <cell r="C2490" t="str">
            <v/>
          </cell>
          <cell r="D2490" t="str">
            <v>Trần Cẩm</v>
          </cell>
          <cell r="E2490" t="str">
            <v>Tú</v>
          </cell>
          <cell r="F2490">
            <v>59</v>
          </cell>
          <cell r="G2490" t="str">
            <v>Viện Nghiên cứu và Phát triển nấm ăn, nấm dược liệ</v>
          </cell>
          <cell r="H2490" t="str">
            <v>Viện Nghiên cứu và Phát triển nấm ăn, nấm dược liệ</v>
          </cell>
          <cell r="I2490" t="str">
            <v>Kế toán viên</v>
          </cell>
          <cell r="J2490">
            <v>2.34</v>
          </cell>
          <cell r="K2490">
            <v>0</v>
          </cell>
          <cell r="L2490" t="str">
            <v>01-Jan-22</v>
          </cell>
          <cell r="M2490" t="str">
            <v>01-Jan-22</v>
          </cell>
          <cell r="N2490">
            <v>4</v>
          </cell>
          <cell r="O2490" t="str">
            <v>5900</v>
          </cell>
          <cell r="P2490" t="str">
            <v>5900</v>
          </cell>
          <cell r="Q2490" t="str">
            <v>06.031</v>
          </cell>
          <cell r="R2490" t="str">
            <v>06.031</v>
          </cell>
          <cell r="S2490" t="str">
            <v/>
          </cell>
        </row>
        <row r="2491">
          <cell r="B2491" t="str">
            <v/>
          </cell>
          <cell r="C2491" t="str">
            <v>3120215044354</v>
          </cell>
          <cell r="D2491" t="str">
            <v>Lê Lệnh</v>
          </cell>
          <cell r="E2491" t="str">
            <v>Thuận</v>
          </cell>
          <cell r="F2491">
            <v>60</v>
          </cell>
          <cell r="G2491" t="str">
            <v>TT Nghiên cứu thực nghiệm NN sinh thái á nhiệt đới</v>
          </cell>
          <cell r="H2491" t="str">
            <v>Trung tâm Nghiên cứu thực nghiệm nông nghiệp sinh thái á nhiệt đới</v>
          </cell>
          <cell r="I2491" t="str">
            <v>Nhân viên bảo vệ</v>
          </cell>
          <cell r="J2491">
            <v>1.5</v>
          </cell>
          <cell r="K2491">
            <v>0</v>
          </cell>
          <cell r="L2491" t="str">
            <v>01-Nov-13</v>
          </cell>
          <cell r="M2491" t="str">
            <v>01-Nov-13</v>
          </cell>
          <cell r="N2491">
            <v>8</v>
          </cell>
          <cell r="O2491" t="str">
            <v>6000</v>
          </cell>
          <cell r="P2491" t="str">
            <v>6000</v>
          </cell>
          <cell r="Q2491" t="str">
            <v>01.011</v>
          </cell>
          <cell r="R2491" t="str">
            <v>01.011</v>
          </cell>
          <cell r="S2491" t="str">
            <v/>
          </cell>
        </row>
        <row r="2492">
          <cell r="B2492" t="str">
            <v/>
          </cell>
          <cell r="C2492" t="str">
            <v/>
          </cell>
          <cell r="D2492" t="str">
            <v>Lê Thanh</v>
          </cell>
          <cell r="E2492" t="str">
            <v>Hằng</v>
          </cell>
          <cell r="F2492">
            <v>60</v>
          </cell>
          <cell r="G2492" t="str">
            <v>TT Nghiên cứu thực nghiệm NN sinh thái á nhiệt đới</v>
          </cell>
          <cell r="H2492" t="str">
            <v>Trung tâm Nghiên cứu thực nghiệm nông nghiệp sinh thái á nhiệt đới</v>
          </cell>
          <cell r="I2492" t="str">
            <v>Kế toán viên trung cấp</v>
          </cell>
          <cell r="J2492">
            <v>1.86</v>
          </cell>
          <cell r="K2492">
            <v>0</v>
          </cell>
          <cell r="L2492" t="str">
            <v>01-Jan-15</v>
          </cell>
          <cell r="M2492" t="str">
            <v>01-Jan-15</v>
          </cell>
          <cell r="N2492">
            <v>5</v>
          </cell>
          <cell r="O2492" t="str">
            <v>6000</v>
          </cell>
          <cell r="P2492" t="str">
            <v>6000</v>
          </cell>
          <cell r="Q2492" t="str">
            <v>06.032</v>
          </cell>
          <cell r="R2492" t="str">
            <v>06.032</v>
          </cell>
          <cell r="S2492" t="str">
            <v/>
          </cell>
        </row>
        <row r="2493">
          <cell r="B2493" t="str">
            <v/>
          </cell>
          <cell r="C2493" t="str">
            <v>3120215050407</v>
          </cell>
          <cell r="D2493" t="str">
            <v>Nguyễn Thanh</v>
          </cell>
          <cell r="E2493" t="str">
            <v>Tuấn</v>
          </cell>
          <cell r="F2493">
            <v>60</v>
          </cell>
          <cell r="G2493" t="str">
            <v>TT Nghiên cứu thực nghiệm NN sinh thái á nhiệt đới</v>
          </cell>
          <cell r="H2493" t="str">
            <v>Trung tâm Nghiên cứu thực nghiệm nông nghiệp sinh thái á nhiệt đới</v>
          </cell>
          <cell r="I2493" t="str">
            <v>Nhân viên bảo vệ</v>
          </cell>
          <cell r="J2493">
            <v>1.5</v>
          </cell>
          <cell r="K2493">
            <v>0</v>
          </cell>
          <cell r="L2493" t="str">
            <v>01-Dec-15</v>
          </cell>
          <cell r="M2493" t="str">
            <v>01-Dec-15</v>
          </cell>
          <cell r="N2493">
            <v>8</v>
          </cell>
          <cell r="O2493" t="str">
            <v>6000</v>
          </cell>
          <cell r="P2493" t="str">
            <v>6000</v>
          </cell>
          <cell r="Q2493" t="str">
            <v>01.011</v>
          </cell>
          <cell r="R2493" t="str">
            <v>01.011</v>
          </cell>
          <cell r="S2493" t="str">
            <v/>
          </cell>
        </row>
        <row r="2494">
          <cell r="B2494" t="str">
            <v/>
          </cell>
          <cell r="C2494" t="str">
            <v/>
          </cell>
          <cell r="D2494" t="str">
            <v>Lê Văn</v>
          </cell>
          <cell r="E2494" t="str">
            <v>Hoàng</v>
          </cell>
          <cell r="F2494">
            <v>60</v>
          </cell>
          <cell r="G2494" t="str">
            <v>TT Nghiên cứu thực nghiệm NN sinh thái á nhiệt đới</v>
          </cell>
          <cell r="H2494" t="str">
            <v>Trung tâm Nghiên cứu thực nghiệm nông nghiệp sinh thái á nhiệt đới</v>
          </cell>
          <cell r="I2494" t="str">
            <v>Nghiên cứu viên</v>
          </cell>
          <cell r="J2494">
            <v>1.99</v>
          </cell>
          <cell r="K2494">
            <v>0</v>
          </cell>
          <cell r="L2494" t="str">
            <v>01-Dec-13</v>
          </cell>
          <cell r="M2494" t="str">
            <v>01-Dec-13</v>
          </cell>
          <cell r="N2494">
            <v>4</v>
          </cell>
          <cell r="O2494" t="str">
            <v>6000</v>
          </cell>
          <cell r="P2494" t="str">
            <v>6000</v>
          </cell>
          <cell r="Q2494" t="str">
            <v>13.092</v>
          </cell>
          <cell r="R2494" t="str">
            <v>13.092</v>
          </cell>
          <cell r="S2494" t="str">
            <v/>
          </cell>
        </row>
        <row r="2495">
          <cell r="B2495" t="str">
            <v/>
          </cell>
          <cell r="C2495" t="str">
            <v/>
          </cell>
          <cell r="D2495" t="str">
            <v>Nguyễn Hoàng</v>
          </cell>
          <cell r="E2495" t="str">
            <v>Tùng</v>
          </cell>
          <cell r="F2495">
            <v>60</v>
          </cell>
          <cell r="G2495" t="str">
            <v>TT Nghiên cứu thực nghiệm NN sinh thái á nhiệt đới</v>
          </cell>
          <cell r="H2495" t="str">
            <v>Trung tâm Nghiên cứu thực nghiệm nông nghiệp sinh thái á nhiệt đới</v>
          </cell>
          <cell r="I2495" t="str">
            <v>Nghiên cứu viên</v>
          </cell>
          <cell r="J2495">
            <v>1.99</v>
          </cell>
          <cell r="K2495">
            <v>0</v>
          </cell>
          <cell r="L2495" t="str">
            <v>01-Dec-13</v>
          </cell>
          <cell r="M2495" t="str">
            <v>01-Dec-13</v>
          </cell>
          <cell r="N2495">
            <v>4</v>
          </cell>
          <cell r="O2495" t="str">
            <v>6000</v>
          </cell>
          <cell r="P2495" t="str">
            <v>6000</v>
          </cell>
          <cell r="Q2495" t="str">
            <v>13.092</v>
          </cell>
          <cell r="R2495" t="str">
            <v>13.092</v>
          </cell>
          <cell r="S2495" t="str">
            <v/>
          </cell>
        </row>
        <row r="2496">
          <cell r="B2496" t="str">
            <v/>
          </cell>
          <cell r="C2496" t="str">
            <v/>
          </cell>
          <cell r="D2496" t="str">
            <v>Nguyễn Văn</v>
          </cell>
          <cell r="E2496" t="str">
            <v>Hiệu</v>
          </cell>
          <cell r="F2496">
            <v>60</v>
          </cell>
          <cell r="G2496" t="str">
            <v>TT Nghiên cứu thực nghiệm NN sinh thái á nhiệt đới</v>
          </cell>
          <cell r="H2496" t="str">
            <v>Trung tâm Nghiên cứu thực nghiệm nông nghiệp sinh thái á nhiệt đới</v>
          </cell>
          <cell r="I2496" t="str">
            <v>Nghiên cứu viên</v>
          </cell>
          <cell r="J2496">
            <v>2.34</v>
          </cell>
          <cell r="K2496">
            <v>0</v>
          </cell>
          <cell r="L2496" t="str">
            <v>01-Oct-15</v>
          </cell>
          <cell r="M2496" t="str">
            <v>01-Oct-15</v>
          </cell>
          <cell r="N2496">
            <v>4</v>
          </cell>
          <cell r="O2496" t="str">
            <v>6000</v>
          </cell>
          <cell r="P2496" t="str">
            <v>6000</v>
          </cell>
          <cell r="Q2496" t="str">
            <v>13.092</v>
          </cell>
          <cell r="R2496" t="str">
            <v>13.092</v>
          </cell>
          <cell r="S2496" t="str">
            <v/>
          </cell>
        </row>
        <row r="2497">
          <cell r="B2497" t="str">
            <v/>
          </cell>
          <cell r="C2497" t="str">
            <v/>
          </cell>
          <cell r="D2497" t="str">
            <v>Lê Thị</v>
          </cell>
          <cell r="E2497" t="str">
            <v>Dung</v>
          </cell>
          <cell r="F2497">
            <v>60</v>
          </cell>
          <cell r="G2497" t="str">
            <v>TT Nghiên cứu thực nghiệm NN sinh thái á nhiệt đới</v>
          </cell>
          <cell r="H2497" t="str">
            <v>Trung tâm Nghiên cứu thực nghiệm nông nghiệp sinh thái á nhiệt đới</v>
          </cell>
          <cell r="I2497" t="str">
            <v>Nghiên cứu viên</v>
          </cell>
          <cell r="J2497">
            <v>2.34</v>
          </cell>
          <cell r="K2497">
            <v>0</v>
          </cell>
          <cell r="L2497" t="str">
            <v>01-Oct-15</v>
          </cell>
          <cell r="M2497" t="str">
            <v>01-Oct-15</v>
          </cell>
          <cell r="N2497">
            <v>4</v>
          </cell>
          <cell r="O2497" t="str">
            <v>6000</v>
          </cell>
          <cell r="P2497" t="str">
            <v>6000</v>
          </cell>
          <cell r="Q2497" t="str">
            <v>13.092</v>
          </cell>
          <cell r="R2497" t="str">
            <v>13.092</v>
          </cell>
          <cell r="S2497" t="str">
            <v/>
          </cell>
        </row>
        <row r="2498">
          <cell r="B2498" t="str">
            <v/>
          </cell>
          <cell r="C2498" t="str">
            <v/>
          </cell>
          <cell r="D2498" t="str">
            <v>Trần Anh</v>
          </cell>
          <cell r="E2498" t="str">
            <v>Xuân</v>
          </cell>
          <cell r="F2498">
            <v>60</v>
          </cell>
          <cell r="G2498" t="str">
            <v>TT Nghiên cứu thực nghiệm NN sinh thái á nhiệt đới</v>
          </cell>
          <cell r="H2498" t="str">
            <v>Trung tâm Nghiên cứu thực nghiệm nông nghiệp sinh thái á nhiệt đới</v>
          </cell>
          <cell r="I2498" t="str">
            <v>Nghiên cứu viên</v>
          </cell>
          <cell r="J2498">
            <v>1.99</v>
          </cell>
          <cell r="K2498">
            <v>0</v>
          </cell>
          <cell r="L2498" t="str">
            <v>01-Oct-14</v>
          </cell>
          <cell r="M2498" t="str">
            <v>01-Oct-14</v>
          </cell>
          <cell r="N2498">
            <v>4</v>
          </cell>
          <cell r="O2498" t="str">
            <v>6000</v>
          </cell>
          <cell r="P2498" t="str">
            <v>6000</v>
          </cell>
          <cell r="Q2498" t="str">
            <v>13.092</v>
          </cell>
          <cell r="R2498" t="str">
            <v>13.092</v>
          </cell>
          <cell r="S2498" t="str">
            <v/>
          </cell>
        </row>
        <row r="2499">
          <cell r="B2499" t="str">
            <v/>
          </cell>
          <cell r="C2499" t="str">
            <v>3120215011151</v>
          </cell>
          <cell r="D2499" t="str">
            <v>Trần Danh</v>
          </cell>
          <cell r="E2499" t="str">
            <v>Mạnh</v>
          </cell>
          <cell r="F2499">
            <v>61</v>
          </cell>
          <cell r="G2499" t="str">
            <v>Trung tâm Giống vật nuôi chất lượng cao</v>
          </cell>
          <cell r="H2499" t="str">
            <v>Trung tâm Giống vật nuôi chất lượng cao</v>
          </cell>
          <cell r="I2499" t="str">
            <v>Kỹ thuật viên</v>
          </cell>
          <cell r="J2499">
            <v>3.06</v>
          </cell>
          <cell r="K2499">
            <v>0</v>
          </cell>
          <cell r="L2499" t="str">
            <v>01-Apr-20</v>
          </cell>
          <cell r="M2499" t="str">
            <v>01-Apr-09</v>
          </cell>
          <cell r="N2499">
            <v>6</v>
          </cell>
          <cell r="O2499" t="str">
            <v>6100</v>
          </cell>
          <cell r="P2499" t="str">
            <v>6100</v>
          </cell>
          <cell r="Q2499" t="str">
            <v>13.096</v>
          </cell>
          <cell r="R2499" t="str">
            <v>V.05.02.08</v>
          </cell>
          <cell r="S2499" t="str">
            <v/>
          </cell>
        </row>
        <row r="2500">
          <cell r="B2500" t="str">
            <v>BTY04</v>
          </cell>
          <cell r="C2500" t="str">
            <v>3120215010999</v>
          </cell>
          <cell r="D2500" t="str">
            <v>Giang Hoàng</v>
          </cell>
          <cell r="E2500" t="str">
            <v>Hà</v>
          </cell>
          <cell r="F2500">
            <v>61</v>
          </cell>
          <cell r="G2500" t="str">
            <v>Trung tâm Giống vật nuôi chất lượng cao</v>
          </cell>
          <cell r="H2500" t="str">
            <v>Trung tâm Giống vật nuôi chất lượng cao</v>
          </cell>
          <cell r="I2500" t="str">
            <v>Tiến sĩ, Kỹ sư</v>
          </cell>
          <cell r="J2500">
            <v>3.33</v>
          </cell>
          <cell r="K2500">
            <v>0</v>
          </cell>
          <cell r="L2500" t="str">
            <v>01-Oct-18</v>
          </cell>
          <cell r="M2500" t="str">
            <v>01-Oct-09</v>
          </cell>
          <cell r="N2500">
            <v>2</v>
          </cell>
          <cell r="O2500" t="str">
            <v>6100</v>
          </cell>
          <cell r="P2500" t="str">
            <v>6100</v>
          </cell>
          <cell r="Q2500" t="str">
            <v>13.095</v>
          </cell>
          <cell r="R2500" t="str">
            <v>V.05.02.07</v>
          </cell>
          <cell r="S2500" t="str">
            <v>BTY04</v>
          </cell>
        </row>
        <row r="2501">
          <cell r="B2501" t="str">
            <v/>
          </cell>
          <cell r="C2501" t="str">
            <v/>
          </cell>
          <cell r="D2501" t="str">
            <v>Hoàng Văn</v>
          </cell>
          <cell r="E2501" t="str">
            <v>Công</v>
          </cell>
          <cell r="F2501">
            <v>61</v>
          </cell>
          <cell r="G2501" t="str">
            <v>Trung tâm Giống vật nuôi chất lượng cao</v>
          </cell>
          <cell r="H2501" t="str">
            <v>Trung tâm Giống vật nuôi chất lượng cao</v>
          </cell>
          <cell r="I2501" t="str">
            <v/>
          </cell>
          <cell r="J2501">
            <v>1.35</v>
          </cell>
          <cell r="K2501">
            <v>0</v>
          </cell>
          <cell r="L2501" t="str">
            <v>01-Jul-11</v>
          </cell>
          <cell r="M2501" t="str">
            <v>01-Jul-11</v>
          </cell>
          <cell r="N2501">
            <v>8</v>
          </cell>
          <cell r="O2501" t="str">
            <v>6100</v>
          </cell>
          <cell r="P2501" t="str">
            <v>6100</v>
          </cell>
          <cell r="Q2501" t="str">
            <v>01.011</v>
          </cell>
          <cell r="R2501" t="str">
            <v>01.011</v>
          </cell>
          <cell r="S2501" t="str">
            <v/>
          </cell>
        </row>
        <row r="2502">
          <cell r="B2502" t="str">
            <v/>
          </cell>
          <cell r="C2502" t="str">
            <v/>
          </cell>
          <cell r="D2502" t="str">
            <v>Trần Lê Thu</v>
          </cell>
          <cell r="E2502" t="str">
            <v>Hằng</v>
          </cell>
          <cell r="F2502">
            <v>62</v>
          </cell>
          <cell r="G2502" t="str">
            <v>Trung tâm Cung ứng nguồn nhân lực</v>
          </cell>
          <cell r="H2502" t="str">
            <v>Trung tâm Cung ứng nguồn nhân lực</v>
          </cell>
          <cell r="I2502" t="str">
            <v>Chuyên viên</v>
          </cell>
          <cell r="J2502">
            <v>2.34</v>
          </cell>
          <cell r="K2502">
            <v>0</v>
          </cell>
          <cell r="L2502" t="str">
            <v>01-May-17</v>
          </cell>
          <cell r="M2502" t="str">
            <v>01-May-17</v>
          </cell>
          <cell r="N2502">
            <v>4</v>
          </cell>
          <cell r="O2502" t="str">
            <v>6200</v>
          </cell>
          <cell r="P2502" t="str">
            <v>6200</v>
          </cell>
          <cell r="Q2502" t="str">
            <v>01.003</v>
          </cell>
          <cell r="R2502" t="str">
            <v>01.003</v>
          </cell>
          <cell r="S2502" t="str">
            <v/>
          </cell>
        </row>
        <row r="2503">
          <cell r="B2503" t="str">
            <v/>
          </cell>
          <cell r="C2503" t="str">
            <v>3120215049069</v>
          </cell>
          <cell r="D2503" t="str">
            <v>Vũ Ngọc</v>
          </cell>
          <cell r="E2503" t="str">
            <v>Khoa</v>
          </cell>
          <cell r="F2503">
            <v>62</v>
          </cell>
          <cell r="G2503" t="str">
            <v>Trung tâm Cung ứng nguồn nhân lực</v>
          </cell>
          <cell r="H2503" t="str">
            <v>Trung tâm Cung ứng nguồn nhân lực</v>
          </cell>
          <cell r="I2503" t="str">
            <v>Chuyên viên</v>
          </cell>
          <cell r="J2503">
            <v>2.67</v>
          </cell>
          <cell r="K2503">
            <v>0</v>
          </cell>
          <cell r="L2503" t="str">
            <v>01-Oct-19</v>
          </cell>
          <cell r="M2503" t="str">
            <v>01-May-17</v>
          </cell>
          <cell r="N2503">
            <v>4</v>
          </cell>
          <cell r="O2503" t="str">
            <v>6200</v>
          </cell>
          <cell r="P2503" t="str">
            <v>6200</v>
          </cell>
          <cell r="Q2503" t="str">
            <v>01.003</v>
          </cell>
          <cell r="R2503" t="str">
            <v>01.003</v>
          </cell>
          <cell r="S2503" t="str">
            <v/>
          </cell>
        </row>
        <row r="2504">
          <cell r="B2504" t="str">
            <v/>
          </cell>
          <cell r="C2504" t="str">
            <v>3120205931433</v>
          </cell>
          <cell r="D2504" t="str">
            <v>Nguyễn Xuân</v>
          </cell>
          <cell r="E2504" t="str">
            <v>Đài</v>
          </cell>
          <cell r="F2504">
            <v>62</v>
          </cell>
          <cell r="G2504" t="str">
            <v>Trung tâm Cung ứng nguồn nhân lực</v>
          </cell>
          <cell r="H2504" t="str">
            <v>Trung tâm Cung ứng nguồn nhân lực</v>
          </cell>
          <cell r="I2504" t="str">
            <v>Thạc sĩ, Chuyên viên</v>
          </cell>
          <cell r="J2504">
            <v>2.67</v>
          </cell>
          <cell r="K2504">
            <v>0</v>
          </cell>
          <cell r="L2504" t="str">
            <v>01-Oct-19</v>
          </cell>
          <cell r="M2504" t="str">
            <v>01-Nov-16</v>
          </cell>
          <cell r="N2504">
            <v>3</v>
          </cell>
          <cell r="O2504" t="str">
            <v>6200</v>
          </cell>
          <cell r="P2504" t="str">
            <v>6200</v>
          </cell>
          <cell r="Q2504" t="str">
            <v>01.003</v>
          </cell>
          <cell r="R2504" t="str">
            <v>01.003</v>
          </cell>
          <cell r="S2504" t="str">
            <v/>
          </cell>
        </row>
        <row r="2505">
          <cell r="B2505" t="str">
            <v/>
          </cell>
          <cell r="C2505" t="str">
            <v>280111886868</v>
          </cell>
          <cell r="D2505" t="str">
            <v>Hoàng Văn</v>
          </cell>
          <cell r="E2505" t="str">
            <v>Thao</v>
          </cell>
          <cell r="F2505">
            <v>62</v>
          </cell>
          <cell r="G2505" t="str">
            <v>Trung tâm Cung ứng nguồn nhân lực</v>
          </cell>
          <cell r="H2505" t="str">
            <v>Trung tâm Cung ứng nguồn nhân lực</v>
          </cell>
          <cell r="I2505" t="str">
            <v>Thạc sĩ, Chuyên viên</v>
          </cell>
          <cell r="J2505">
            <v>3</v>
          </cell>
          <cell r="K2505">
            <v>0</v>
          </cell>
          <cell r="L2505" t="str">
            <v>01-Feb-22</v>
          </cell>
          <cell r="M2505" t="str">
            <v>01-Feb-17</v>
          </cell>
          <cell r="N2505">
            <v>3</v>
          </cell>
          <cell r="O2505" t="str">
            <v>6200</v>
          </cell>
          <cell r="P2505" t="str">
            <v>6200</v>
          </cell>
          <cell r="Q2505" t="str">
            <v>01.003</v>
          </cell>
          <cell r="R2505" t="str">
            <v>01.003</v>
          </cell>
          <cell r="S2505" t="str">
            <v/>
          </cell>
        </row>
        <row r="2506">
          <cell r="B2506" t="str">
            <v/>
          </cell>
          <cell r="C2506" t="str">
            <v>3120215049291</v>
          </cell>
          <cell r="D2506" t="str">
            <v>Lã Thị Thùy</v>
          </cell>
          <cell r="E2506" t="str">
            <v>Dung</v>
          </cell>
          <cell r="F2506">
            <v>62</v>
          </cell>
          <cell r="G2506" t="str">
            <v>Trung tâm Cung ứng nguồn nhân lực</v>
          </cell>
          <cell r="H2506" t="str">
            <v>Trung tâm Cung ứng nguồn nhân lực</v>
          </cell>
          <cell r="I2506" t="str">
            <v>Thạc sĩ, Chuyên viên</v>
          </cell>
          <cell r="J2506">
            <v>2.34</v>
          </cell>
          <cell r="K2506">
            <v>0</v>
          </cell>
          <cell r="L2506" t="str">
            <v>01-Jan-17</v>
          </cell>
          <cell r="M2506" t="str">
            <v>01-Jan-17</v>
          </cell>
          <cell r="N2506">
            <v>3</v>
          </cell>
          <cell r="O2506" t="str">
            <v>6200</v>
          </cell>
          <cell r="P2506" t="str">
            <v>6200</v>
          </cell>
          <cell r="Q2506" t="str">
            <v>01.003</v>
          </cell>
          <cell r="R2506" t="str">
            <v>01.003</v>
          </cell>
          <cell r="S2506" t="str">
            <v/>
          </cell>
        </row>
        <row r="2507">
          <cell r="B2507" t="str">
            <v/>
          </cell>
          <cell r="C2507" t="str">
            <v>0611001949547</v>
          </cell>
          <cell r="D2507" t="str">
            <v>Hoàng Văn</v>
          </cell>
          <cell r="E2507" t="str">
            <v>Phong</v>
          </cell>
          <cell r="F2507">
            <v>62</v>
          </cell>
          <cell r="G2507" t="str">
            <v>Trung tâm Cung ứng nguồn nhân lực</v>
          </cell>
          <cell r="H2507" t="str">
            <v>Trung tâm Cung ứng nguồn nhân lực</v>
          </cell>
          <cell r="I2507" t="str">
            <v>Chuyên viên</v>
          </cell>
          <cell r="J2507">
            <v>2.67</v>
          </cell>
          <cell r="K2507">
            <v>0</v>
          </cell>
          <cell r="L2507" t="str">
            <v>01-May-20</v>
          </cell>
          <cell r="M2507" t="str">
            <v>01-May-17</v>
          </cell>
          <cell r="N2507">
            <v>4</v>
          </cell>
          <cell r="O2507" t="str">
            <v>6200</v>
          </cell>
          <cell r="P2507" t="str">
            <v>6200</v>
          </cell>
          <cell r="Q2507" t="str">
            <v>01.003</v>
          </cell>
          <cell r="R2507" t="str">
            <v>01.003</v>
          </cell>
          <cell r="S2507" t="str">
            <v/>
          </cell>
        </row>
        <row r="2508">
          <cell r="B2508" t="str">
            <v/>
          </cell>
          <cell r="C2508" t="str">
            <v/>
          </cell>
          <cell r="D2508" t="str">
            <v>Ngô Đăng</v>
          </cell>
          <cell r="E2508" t="str">
            <v>Giáp</v>
          </cell>
          <cell r="F2508">
            <v>62</v>
          </cell>
          <cell r="G2508" t="str">
            <v>Trung tâm Cung ứng nguồn nhân lực</v>
          </cell>
          <cell r="H2508" t="str">
            <v>Trung tâm Cung ứng nguồn nhân lực</v>
          </cell>
          <cell r="I2508" t="str">
            <v>Thạc sĩ, Chuyên viên</v>
          </cell>
          <cell r="J2508">
            <v>2.34</v>
          </cell>
          <cell r="K2508">
            <v>0</v>
          </cell>
          <cell r="L2508" t="str">
            <v>01-May-17</v>
          </cell>
          <cell r="M2508" t="str">
            <v>01-May-17</v>
          </cell>
          <cell r="N2508">
            <v>3</v>
          </cell>
          <cell r="O2508" t="str">
            <v>6200</v>
          </cell>
          <cell r="P2508" t="str">
            <v>6200</v>
          </cell>
          <cell r="Q2508" t="str">
            <v>01.003</v>
          </cell>
          <cell r="R2508" t="str">
            <v>01.003</v>
          </cell>
          <cell r="S2508" t="str">
            <v/>
          </cell>
        </row>
        <row r="2509">
          <cell r="B2509" t="str">
            <v/>
          </cell>
          <cell r="C2509" t="str">
            <v>19035877356018</v>
          </cell>
          <cell r="D2509" t="str">
            <v>Nguyễn Thùy</v>
          </cell>
          <cell r="E2509" t="str">
            <v>Dung</v>
          </cell>
          <cell r="F2509">
            <v>62</v>
          </cell>
          <cell r="G2509" t="str">
            <v>Trung tâm Cung ứng nguồn nhân lực</v>
          </cell>
          <cell r="H2509" t="str">
            <v>Trung tâm Cung ứng nguồn nhân lực</v>
          </cell>
          <cell r="I2509" t="str">
            <v>Chuyên viên</v>
          </cell>
          <cell r="J2509">
            <v>2.67</v>
          </cell>
          <cell r="K2509">
            <v>0</v>
          </cell>
          <cell r="L2509" t="str">
            <v>01-May-20</v>
          </cell>
          <cell r="M2509" t="str">
            <v>01-May-17</v>
          </cell>
          <cell r="N2509">
            <v>4</v>
          </cell>
          <cell r="O2509" t="str">
            <v>6200</v>
          </cell>
          <cell r="P2509" t="str">
            <v>6200</v>
          </cell>
          <cell r="Q2509" t="str">
            <v>01.003</v>
          </cell>
          <cell r="R2509" t="str">
            <v>01.003</v>
          </cell>
          <cell r="S2509" t="str">
            <v/>
          </cell>
        </row>
        <row r="2510">
          <cell r="B2510" t="str">
            <v/>
          </cell>
          <cell r="C2510" t="str">
            <v>15910000054924</v>
          </cell>
          <cell r="D2510" t="str">
            <v>Nguyễn Thùy</v>
          </cell>
          <cell r="E2510" t="str">
            <v>Dung</v>
          </cell>
          <cell r="F2510">
            <v>62</v>
          </cell>
          <cell r="G2510" t="str">
            <v>Trung tâm Cung ứng nguồn nhân lực</v>
          </cell>
          <cell r="H2510" t="str">
            <v>Trung tâm Cung ứng nguồn nhân lực</v>
          </cell>
          <cell r="I2510" t="str">
            <v>Chuyên viên</v>
          </cell>
          <cell r="J2510">
            <v>2.34</v>
          </cell>
          <cell r="K2510">
            <v>0</v>
          </cell>
          <cell r="L2510" t="str">
            <v>01-May-17</v>
          </cell>
          <cell r="M2510" t="str">
            <v>01-May-17</v>
          </cell>
          <cell r="N2510">
            <v>4</v>
          </cell>
          <cell r="O2510" t="str">
            <v>6200</v>
          </cell>
          <cell r="P2510" t="str">
            <v>6200</v>
          </cell>
          <cell r="Q2510" t="str">
            <v>01.003</v>
          </cell>
          <cell r="R2510" t="str">
            <v>01.003</v>
          </cell>
          <cell r="S2510" t="str">
            <v/>
          </cell>
        </row>
        <row r="2511">
          <cell r="B2511" t="str">
            <v/>
          </cell>
          <cell r="C2511" t="str">
            <v>15910000021830</v>
          </cell>
          <cell r="D2511" t="str">
            <v>Lại Thế</v>
          </cell>
          <cell r="E2511" t="str">
            <v>Thanh</v>
          </cell>
          <cell r="F2511">
            <v>62</v>
          </cell>
          <cell r="G2511" t="str">
            <v>Trung tâm Cung ứng nguồn nhân lực</v>
          </cell>
          <cell r="H2511" t="str">
            <v>Trung tâm Cung ứng nguồn nhân lực</v>
          </cell>
          <cell r="I2511" t="str">
            <v>Thạc sĩ, Chuyên viên</v>
          </cell>
          <cell r="J2511">
            <v>2.67</v>
          </cell>
          <cell r="K2511">
            <v>0</v>
          </cell>
          <cell r="L2511" t="str">
            <v>01-May-20</v>
          </cell>
          <cell r="M2511" t="str">
            <v>01-May-17</v>
          </cell>
          <cell r="N2511">
            <v>3</v>
          </cell>
          <cell r="O2511" t="str">
            <v>6200</v>
          </cell>
          <cell r="P2511" t="str">
            <v>6200</v>
          </cell>
          <cell r="Q2511" t="str">
            <v>01.003</v>
          </cell>
          <cell r="R2511" t="str">
            <v>01.003</v>
          </cell>
          <cell r="S2511" t="str">
            <v/>
          </cell>
        </row>
        <row r="2512">
          <cell r="B2512" t="str">
            <v/>
          </cell>
          <cell r="C2512" t="str">
            <v>0350108028007</v>
          </cell>
          <cell r="D2512" t="str">
            <v>Vương Thị Khánh</v>
          </cell>
          <cell r="E2512" t="str">
            <v>Huyền</v>
          </cell>
          <cell r="F2512">
            <v>62</v>
          </cell>
          <cell r="G2512" t="str">
            <v>Trung tâm Cung ứng nguồn nhân lực</v>
          </cell>
          <cell r="H2512" t="str">
            <v>Trung tâm Cung ứng nguồn nhân lực</v>
          </cell>
          <cell r="I2512" t="str">
            <v>Thạc sĩ, Chuyên viên</v>
          </cell>
          <cell r="J2512">
            <v>2.67</v>
          </cell>
          <cell r="K2512">
            <v>0</v>
          </cell>
          <cell r="L2512" t="str">
            <v>01-May-20</v>
          </cell>
          <cell r="M2512" t="str">
            <v>01-May-18</v>
          </cell>
          <cell r="N2512">
            <v>3</v>
          </cell>
          <cell r="O2512" t="str">
            <v>6200</v>
          </cell>
          <cell r="P2512" t="str">
            <v>6200</v>
          </cell>
          <cell r="Q2512" t="str">
            <v>01.003</v>
          </cell>
          <cell r="R2512" t="str">
            <v>01.003</v>
          </cell>
          <cell r="S2512" t="str">
            <v/>
          </cell>
        </row>
        <row r="2513">
          <cell r="B2513" t="str">
            <v/>
          </cell>
          <cell r="C2513" t="str">
            <v/>
          </cell>
          <cell r="D2513" t="str">
            <v>Hoàng Thị Thanh</v>
          </cell>
          <cell r="E2513" t="str">
            <v>Huyền</v>
          </cell>
          <cell r="F2513">
            <v>62</v>
          </cell>
          <cell r="G2513" t="str">
            <v>Trung tâm Cung ứng nguồn nhân lực</v>
          </cell>
          <cell r="H2513" t="str">
            <v>Trung tâm Cung ứng nguồn nhân lực</v>
          </cell>
          <cell r="I2513" t="str">
            <v>Chuyên viên</v>
          </cell>
          <cell r="J2513">
            <v>2.34</v>
          </cell>
          <cell r="K2513">
            <v>0</v>
          </cell>
          <cell r="L2513" t="str">
            <v>01-May-18</v>
          </cell>
          <cell r="M2513" t="str">
            <v>01-May-18</v>
          </cell>
          <cell r="N2513">
            <v>4</v>
          </cell>
          <cell r="O2513" t="str">
            <v>6200</v>
          </cell>
          <cell r="P2513" t="str">
            <v>6200</v>
          </cell>
          <cell r="Q2513" t="str">
            <v>01.003</v>
          </cell>
          <cell r="R2513" t="str">
            <v>01.003</v>
          </cell>
          <cell r="S2513" t="str">
            <v/>
          </cell>
        </row>
        <row r="2514">
          <cell r="B2514" t="str">
            <v/>
          </cell>
          <cell r="C2514" t="str">
            <v>100868442949</v>
          </cell>
          <cell r="D2514" t="str">
            <v>Phan Thị Diệu</v>
          </cell>
          <cell r="E2514" t="str">
            <v>Ninh</v>
          </cell>
          <cell r="F2514">
            <v>62</v>
          </cell>
          <cell r="G2514" t="str">
            <v>Trung tâm Cung ứng nguồn nhân lực</v>
          </cell>
          <cell r="H2514" t="str">
            <v>Trung tâm Cung ứng nguồn nhân lực</v>
          </cell>
          <cell r="I2514" t="str">
            <v>Chuyên viên</v>
          </cell>
          <cell r="J2514">
            <v>2.34</v>
          </cell>
          <cell r="K2514">
            <v>0</v>
          </cell>
          <cell r="L2514" t="str">
            <v>01-Dec-18</v>
          </cell>
          <cell r="M2514" t="str">
            <v>01-Dec-18</v>
          </cell>
          <cell r="N2514">
            <v>4</v>
          </cell>
          <cell r="O2514" t="str">
            <v>6200</v>
          </cell>
          <cell r="P2514" t="str">
            <v>6200</v>
          </cell>
          <cell r="Q2514" t="str">
            <v>01.003</v>
          </cell>
          <cell r="R2514" t="str">
            <v>01.003</v>
          </cell>
          <cell r="S2514" t="str">
            <v/>
          </cell>
        </row>
        <row r="2515">
          <cell r="B2515" t="str">
            <v/>
          </cell>
          <cell r="C2515" t="str">
            <v/>
          </cell>
          <cell r="D2515" t="str">
            <v>Hồ Thị</v>
          </cell>
          <cell r="E2515" t="str">
            <v>Quỳnh</v>
          </cell>
          <cell r="F2515">
            <v>62</v>
          </cell>
          <cell r="G2515" t="str">
            <v>Trung tâm Cung ứng nguồn nhân lực</v>
          </cell>
          <cell r="H2515" t="str">
            <v>Trung tâm Cung ứng nguồn nhân lực</v>
          </cell>
          <cell r="I2515" t="str">
            <v>Chuyên viên</v>
          </cell>
          <cell r="J2515">
            <v>1.9890000000000001</v>
          </cell>
          <cell r="K2515">
            <v>0</v>
          </cell>
          <cell r="L2515" t="str">
            <v>01-Dec-17</v>
          </cell>
          <cell r="M2515" t="str">
            <v>01-Dec-17</v>
          </cell>
          <cell r="N2515">
            <v>4</v>
          </cell>
          <cell r="O2515" t="str">
            <v>6200</v>
          </cell>
          <cell r="P2515" t="str">
            <v>6200</v>
          </cell>
          <cell r="Q2515" t="str">
            <v>01.003</v>
          </cell>
          <cell r="R2515" t="str">
            <v>01.003</v>
          </cell>
          <cell r="S2515" t="str">
            <v/>
          </cell>
        </row>
        <row r="2516">
          <cell r="B2516" t="str">
            <v/>
          </cell>
          <cell r="C2516" t="str">
            <v/>
          </cell>
          <cell r="D2516" t="str">
            <v>Đỗ</v>
          </cell>
          <cell r="E2516" t="str">
            <v>Bình</v>
          </cell>
          <cell r="F2516">
            <v>62</v>
          </cell>
          <cell r="G2516" t="str">
            <v>Trung tâm Cung ứng nguồn nhân lực</v>
          </cell>
          <cell r="H2516" t="str">
            <v>Trung tâm Cung ứng nguồn nhân lực</v>
          </cell>
          <cell r="I2516" t="str">
            <v>Chuyên viên</v>
          </cell>
          <cell r="J2516">
            <v>1.9890000000000001</v>
          </cell>
          <cell r="K2516">
            <v>0</v>
          </cell>
          <cell r="L2516" t="str">
            <v>01-Dec-17</v>
          </cell>
          <cell r="M2516" t="str">
            <v>01-Dec-17</v>
          </cell>
          <cell r="N2516">
            <v>4</v>
          </cell>
          <cell r="O2516" t="str">
            <v>6200</v>
          </cell>
          <cell r="P2516" t="str">
            <v>6200</v>
          </cell>
          <cell r="Q2516" t="str">
            <v>01.003</v>
          </cell>
          <cell r="R2516" t="str">
            <v>01.003</v>
          </cell>
          <cell r="S2516" t="str">
            <v/>
          </cell>
        </row>
        <row r="2517">
          <cell r="B2517" t="str">
            <v/>
          </cell>
          <cell r="C2517" t="str">
            <v/>
          </cell>
          <cell r="D2517" t="str">
            <v>Hoàng Trung</v>
          </cell>
          <cell r="E2517" t="str">
            <v>Hiếu</v>
          </cell>
          <cell r="F2517">
            <v>62</v>
          </cell>
          <cell r="G2517" t="str">
            <v>Trung tâm Cung ứng nguồn nhân lực</v>
          </cell>
          <cell r="H2517" t="str">
            <v>Trung tâm Cung ứng nguồn nhân lực</v>
          </cell>
          <cell r="I2517" t="str">
            <v>Chuyên viên</v>
          </cell>
          <cell r="J2517">
            <v>1.9890000000000001</v>
          </cell>
          <cell r="K2517">
            <v>0</v>
          </cell>
          <cell r="L2517" t="str">
            <v>01-Aug-18</v>
          </cell>
          <cell r="M2517" t="str">
            <v>01-Aug-18</v>
          </cell>
          <cell r="N2517">
            <v>4</v>
          </cell>
          <cell r="O2517" t="str">
            <v>6200</v>
          </cell>
          <cell r="P2517" t="str">
            <v>6200</v>
          </cell>
          <cell r="Q2517" t="str">
            <v>01.003</v>
          </cell>
          <cell r="R2517" t="str">
            <v>01.003</v>
          </cell>
          <cell r="S2517" t="str">
            <v/>
          </cell>
        </row>
        <row r="2518">
          <cell r="B2518" t="str">
            <v/>
          </cell>
          <cell r="C2518" t="str">
            <v/>
          </cell>
          <cell r="D2518" t="str">
            <v>Ngô Anh</v>
          </cell>
          <cell r="E2518" t="str">
            <v>Quân</v>
          </cell>
          <cell r="F2518">
            <v>62</v>
          </cell>
          <cell r="G2518" t="str">
            <v>Trung tâm Cung ứng nguồn nhân lực</v>
          </cell>
          <cell r="H2518" t="str">
            <v>Trung tâm Cung ứng nguồn nhân lực</v>
          </cell>
          <cell r="I2518" t="str">
            <v>Chuyên viên</v>
          </cell>
          <cell r="J2518">
            <v>2.34</v>
          </cell>
          <cell r="K2518">
            <v>0</v>
          </cell>
          <cell r="L2518" t="str">
            <v>01-Aug-18</v>
          </cell>
          <cell r="M2518" t="str">
            <v>01-Aug-18</v>
          </cell>
          <cell r="N2518">
            <v>4</v>
          </cell>
          <cell r="O2518" t="str">
            <v>6200</v>
          </cell>
          <cell r="P2518" t="str">
            <v>6200</v>
          </cell>
          <cell r="Q2518" t="str">
            <v>01.003</v>
          </cell>
          <cell r="R2518" t="str">
            <v>01.003</v>
          </cell>
          <cell r="S2518" t="str">
            <v/>
          </cell>
        </row>
        <row r="2519">
          <cell r="B2519" t="str">
            <v/>
          </cell>
          <cell r="C2519" t="str">
            <v>0350110646004</v>
          </cell>
          <cell r="D2519" t="str">
            <v>Đặng Thị Thu</v>
          </cell>
          <cell r="E2519" t="str">
            <v>Hằng</v>
          </cell>
          <cell r="F2519">
            <v>62</v>
          </cell>
          <cell r="G2519" t="str">
            <v>Trung tâm Cung ứng nguồn nhân lực</v>
          </cell>
          <cell r="H2519" t="str">
            <v>Trung tâm Cung ứng nguồn nhân lực</v>
          </cell>
          <cell r="I2519" t="str">
            <v>Thạc sĩ, Kế toán viên</v>
          </cell>
          <cell r="J2519">
            <v>4.32</v>
          </cell>
          <cell r="K2519">
            <v>0</v>
          </cell>
          <cell r="L2519" t="str">
            <v>01-Oct-21</v>
          </cell>
          <cell r="M2519" t="str">
            <v>01-Oct-18</v>
          </cell>
          <cell r="N2519">
            <v>3</v>
          </cell>
          <cell r="O2519" t="str">
            <v>6200</v>
          </cell>
          <cell r="P2519" t="str">
            <v>6200</v>
          </cell>
          <cell r="Q2519" t="str">
            <v>06.031</v>
          </cell>
          <cell r="R2519" t="str">
            <v>06.031</v>
          </cell>
          <cell r="S2519" t="str">
            <v/>
          </cell>
        </row>
        <row r="2520">
          <cell r="B2520" t="str">
            <v/>
          </cell>
          <cell r="C2520" t="str">
            <v>39810000384235</v>
          </cell>
          <cell r="D2520" t="str">
            <v>Nguyễn Diệu</v>
          </cell>
          <cell r="E2520" t="str">
            <v>Hương</v>
          </cell>
          <cell r="F2520">
            <v>62</v>
          </cell>
          <cell r="G2520" t="str">
            <v>Trung tâm Cung ứng nguồn nhân lực</v>
          </cell>
          <cell r="H2520" t="str">
            <v>Trung tâm Cung ứng nguồn nhân lực</v>
          </cell>
          <cell r="I2520" t="str">
            <v>Chuyên viên</v>
          </cell>
          <cell r="J2520">
            <v>2.67</v>
          </cell>
          <cell r="K2520">
            <v>0</v>
          </cell>
          <cell r="L2520" t="str">
            <v>01-Dec-21</v>
          </cell>
          <cell r="M2520" t="str">
            <v>01-Dec-19</v>
          </cell>
          <cell r="N2520">
            <v>4</v>
          </cell>
          <cell r="O2520" t="str">
            <v>6200</v>
          </cell>
          <cell r="P2520" t="str">
            <v>6200</v>
          </cell>
          <cell r="Q2520" t="str">
            <v>01.003</v>
          </cell>
          <cell r="R2520" t="str">
            <v>01.003</v>
          </cell>
          <cell r="S2520" t="str">
            <v/>
          </cell>
        </row>
        <row r="2521">
          <cell r="B2521" t="str">
            <v/>
          </cell>
          <cell r="C2521" t="str">
            <v/>
          </cell>
          <cell r="D2521" t="str">
            <v>Đỗ Thị Phương</v>
          </cell>
          <cell r="E2521" t="str">
            <v>Thảo</v>
          </cell>
          <cell r="F2521">
            <v>62</v>
          </cell>
          <cell r="G2521" t="str">
            <v>Trung tâm Cung ứng nguồn nhân lực</v>
          </cell>
          <cell r="H2521" t="str">
            <v>Trung tâm Cung ứng nguồn nhân lực</v>
          </cell>
          <cell r="I2521" t="str">
            <v>Nhân viên phục vụ</v>
          </cell>
          <cell r="J2521">
            <v>1.18</v>
          </cell>
          <cell r="K2521">
            <v>0</v>
          </cell>
          <cell r="L2521" t="str">
            <v>01-Feb-19</v>
          </cell>
          <cell r="M2521" t="str">
            <v>01-Feb-19</v>
          </cell>
          <cell r="N2521">
            <v>8</v>
          </cell>
          <cell r="O2521" t="str">
            <v>6200</v>
          </cell>
          <cell r="P2521" t="str">
            <v>6200</v>
          </cell>
          <cell r="Q2521" t="str">
            <v>01.009</v>
          </cell>
          <cell r="R2521" t="str">
            <v>01.009</v>
          </cell>
          <cell r="S2521" t="str">
            <v/>
          </cell>
        </row>
        <row r="2522">
          <cell r="B2522" t="str">
            <v/>
          </cell>
          <cell r="C2522" t="str">
            <v/>
          </cell>
          <cell r="D2522" t="str">
            <v>Nguyễn Thu</v>
          </cell>
          <cell r="E2522" t="str">
            <v>Hiền</v>
          </cell>
          <cell r="F2522">
            <v>62</v>
          </cell>
          <cell r="G2522" t="str">
            <v>Trung tâm Cung ứng nguồn nhân lực</v>
          </cell>
          <cell r="H2522" t="str">
            <v>Trung tâm Cung ứng nguồn nhân lực</v>
          </cell>
          <cell r="I2522" t="str">
            <v>Chuyên viên</v>
          </cell>
          <cell r="J2522">
            <v>2.34</v>
          </cell>
          <cell r="K2522">
            <v>0</v>
          </cell>
          <cell r="L2522" t="str">
            <v>01-Mar-20</v>
          </cell>
          <cell r="M2522" t="str">
            <v>01-Mar-20</v>
          </cell>
          <cell r="N2522">
            <v>4</v>
          </cell>
          <cell r="O2522" t="str">
            <v>6200</v>
          </cell>
          <cell r="P2522" t="str">
            <v>6200</v>
          </cell>
          <cell r="Q2522" t="str">
            <v>01.003</v>
          </cell>
          <cell r="R2522" t="str">
            <v>01.003</v>
          </cell>
          <cell r="S2522" t="str">
            <v/>
          </cell>
        </row>
        <row r="2523">
          <cell r="B2523" t="str">
            <v/>
          </cell>
          <cell r="C2523" t="str">
            <v>190965119</v>
          </cell>
          <cell r="D2523" t="str">
            <v>Nguyễn Thị Mỹ</v>
          </cell>
          <cell r="E2523" t="str">
            <v>Duyên</v>
          </cell>
          <cell r="F2523">
            <v>62</v>
          </cell>
          <cell r="G2523" t="str">
            <v>Trung tâm Cung ứng nguồn nhân lực</v>
          </cell>
          <cell r="H2523" t="str">
            <v>Trung tâm Cung ứng nguồn nhân lực</v>
          </cell>
          <cell r="I2523" t="str">
            <v>Thạc sĩ, Chuyên viên</v>
          </cell>
          <cell r="J2523">
            <v>2.34</v>
          </cell>
          <cell r="K2523">
            <v>0</v>
          </cell>
          <cell r="L2523" t="str">
            <v>01-Mar-19</v>
          </cell>
          <cell r="M2523" t="str">
            <v>01-Mar-19</v>
          </cell>
          <cell r="N2523">
            <v>3</v>
          </cell>
          <cell r="O2523" t="str">
            <v>6200</v>
          </cell>
          <cell r="P2523" t="str">
            <v>6200</v>
          </cell>
          <cell r="Q2523" t="str">
            <v>01.003</v>
          </cell>
          <cell r="R2523" t="str">
            <v>01.003</v>
          </cell>
          <cell r="S2523" t="str">
            <v/>
          </cell>
        </row>
        <row r="2524">
          <cell r="B2524" t="str">
            <v/>
          </cell>
          <cell r="C2524" t="str">
            <v/>
          </cell>
          <cell r="D2524" t="str">
            <v>Nguyễn Thị Minh</v>
          </cell>
          <cell r="E2524" t="str">
            <v>Tâm</v>
          </cell>
          <cell r="F2524">
            <v>62</v>
          </cell>
          <cell r="G2524" t="str">
            <v>Trung tâm Cung ứng nguồn nhân lực</v>
          </cell>
          <cell r="H2524" t="str">
            <v>Trung tâm Cung ứng nguồn nhân lực</v>
          </cell>
          <cell r="I2524" t="str">
            <v>Chuyên viên</v>
          </cell>
          <cell r="J2524">
            <v>2.34</v>
          </cell>
          <cell r="K2524">
            <v>0</v>
          </cell>
          <cell r="L2524" t="str">
            <v>01-Jun-20</v>
          </cell>
          <cell r="M2524" t="str">
            <v>01-Jun-20</v>
          </cell>
          <cell r="N2524">
            <v>4</v>
          </cell>
          <cell r="O2524" t="str">
            <v>6200</v>
          </cell>
          <cell r="P2524" t="str">
            <v>6200</v>
          </cell>
          <cell r="Q2524" t="str">
            <v>01.003</v>
          </cell>
          <cell r="R2524" t="str">
            <v>01.003</v>
          </cell>
          <cell r="S2524" t="str">
            <v/>
          </cell>
        </row>
        <row r="2525">
          <cell r="B2525" t="str">
            <v/>
          </cell>
          <cell r="C2525" t="str">
            <v>2310205239702</v>
          </cell>
          <cell r="D2525" t="str">
            <v>Nguyễn Thị Hải</v>
          </cell>
          <cell r="E2525" t="str">
            <v>Anh</v>
          </cell>
          <cell r="F2525">
            <v>62</v>
          </cell>
          <cell r="G2525" t="str">
            <v>Trung tâm Cung ứng nguồn nhân lực</v>
          </cell>
          <cell r="H2525" t="str">
            <v>Trung tâm Cung ứng nguồn nhân lực</v>
          </cell>
          <cell r="I2525" t="str">
            <v>Chuyên viên</v>
          </cell>
          <cell r="J2525">
            <v>2.34</v>
          </cell>
          <cell r="K2525">
            <v>0</v>
          </cell>
          <cell r="L2525" t="str">
            <v>01-Jun-20</v>
          </cell>
          <cell r="M2525" t="str">
            <v>01-Jun-20</v>
          </cell>
          <cell r="N2525">
            <v>4</v>
          </cell>
          <cell r="O2525" t="str">
            <v>6200</v>
          </cell>
          <cell r="P2525" t="str">
            <v>6200</v>
          </cell>
          <cell r="Q2525" t="str">
            <v>01.003</v>
          </cell>
          <cell r="R2525" t="str">
            <v>01.003</v>
          </cell>
          <cell r="S2525" t="str">
            <v/>
          </cell>
        </row>
        <row r="2526">
          <cell r="B2526" t="str">
            <v/>
          </cell>
          <cell r="C2526" t="str">
            <v/>
          </cell>
          <cell r="D2526" t="str">
            <v>Nguyễn Khánh</v>
          </cell>
          <cell r="E2526" t="str">
            <v>Hào</v>
          </cell>
          <cell r="F2526">
            <v>62</v>
          </cell>
          <cell r="G2526" t="str">
            <v>Trung tâm Cung ứng nguồn nhân lực</v>
          </cell>
          <cell r="H2526" t="str">
            <v>Trung tâm Cung ứng nguồn nhân lực</v>
          </cell>
          <cell r="I2526" t="str">
            <v>Chuyên viên</v>
          </cell>
          <cell r="J2526">
            <v>1.9890000000000001</v>
          </cell>
          <cell r="K2526">
            <v>0</v>
          </cell>
          <cell r="L2526" t="str">
            <v>01-Aug-19</v>
          </cell>
          <cell r="M2526" t="str">
            <v>01-Aug-19</v>
          </cell>
          <cell r="N2526">
            <v>4</v>
          </cell>
          <cell r="O2526" t="str">
            <v>6200</v>
          </cell>
          <cell r="P2526" t="str">
            <v>6200</v>
          </cell>
          <cell r="Q2526" t="str">
            <v>01.003</v>
          </cell>
          <cell r="R2526" t="str">
            <v>01.003</v>
          </cell>
          <cell r="S2526" t="str">
            <v/>
          </cell>
        </row>
        <row r="2527">
          <cell r="B2527" t="str">
            <v/>
          </cell>
          <cell r="C2527" t="str">
            <v>3120205093665</v>
          </cell>
          <cell r="D2527" t="str">
            <v>Phạm Thị Kim</v>
          </cell>
          <cell r="E2527" t="str">
            <v>Cúc</v>
          </cell>
          <cell r="F2527">
            <v>62</v>
          </cell>
          <cell r="G2527" t="str">
            <v>Trung tâm Cung ứng nguồn nhân lực</v>
          </cell>
          <cell r="H2527" t="str">
            <v>Trung tâm Cung ứng nguồn nhân lực</v>
          </cell>
          <cell r="I2527" t="str">
            <v>Chuyên viên</v>
          </cell>
          <cell r="J2527">
            <v>2.34</v>
          </cell>
          <cell r="K2527">
            <v>0</v>
          </cell>
          <cell r="L2527" t="str">
            <v>01-Aug-20</v>
          </cell>
          <cell r="M2527" t="str">
            <v>01-Aug-20</v>
          </cell>
          <cell r="N2527">
            <v>4</v>
          </cell>
          <cell r="O2527" t="str">
            <v>6200</v>
          </cell>
          <cell r="P2527" t="str">
            <v>6200</v>
          </cell>
          <cell r="Q2527" t="str">
            <v>01.003</v>
          </cell>
          <cell r="R2527" t="str">
            <v>01.003</v>
          </cell>
          <cell r="S2527" t="str">
            <v/>
          </cell>
        </row>
        <row r="2528">
          <cell r="B2528" t="str">
            <v/>
          </cell>
          <cell r="C2528" t="str">
            <v>19035821879018</v>
          </cell>
          <cell r="D2528" t="str">
            <v>Nguyễn Thị Thu</v>
          </cell>
          <cell r="E2528" t="str">
            <v>Băng</v>
          </cell>
          <cell r="F2528">
            <v>62</v>
          </cell>
          <cell r="G2528" t="str">
            <v>Trung tâm Cung ứng nguồn nhân lực</v>
          </cell>
          <cell r="H2528" t="str">
            <v>Trung tâm Cung ứng nguồn nhân lực</v>
          </cell>
          <cell r="I2528" t="str">
            <v>Chuyên viên</v>
          </cell>
          <cell r="J2528">
            <v>2.34</v>
          </cell>
          <cell r="K2528">
            <v>0</v>
          </cell>
          <cell r="L2528" t="str">
            <v>01-Aug-20</v>
          </cell>
          <cell r="M2528" t="str">
            <v>01-Aug-20</v>
          </cell>
          <cell r="N2528">
            <v>4</v>
          </cell>
          <cell r="O2528" t="str">
            <v>6200</v>
          </cell>
          <cell r="P2528" t="str">
            <v>6200</v>
          </cell>
          <cell r="Q2528" t="str">
            <v>01.003</v>
          </cell>
          <cell r="R2528" t="str">
            <v>01.003</v>
          </cell>
          <cell r="S2528" t="str">
            <v/>
          </cell>
        </row>
        <row r="2529">
          <cell r="B2529" t="str">
            <v/>
          </cell>
          <cell r="C2529" t="str">
            <v>46010003530350</v>
          </cell>
          <cell r="D2529" t="str">
            <v>Bùi Minh</v>
          </cell>
          <cell r="E2529" t="str">
            <v>Đức</v>
          </cell>
          <cell r="F2529">
            <v>62</v>
          </cell>
          <cell r="G2529" t="str">
            <v>Trung tâm Cung ứng nguồn nhân lực</v>
          </cell>
          <cell r="H2529" t="str">
            <v>Trung tâm Cung ứng nguồn nhân lực</v>
          </cell>
          <cell r="I2529" t="str">
            <v>Nhân viên phục vụ</v>
          </cell>
          <cell r="J2529">
            <v>1.18</v>
          </cell>
          <cell r="K2529">
            <v>0</v>
          </cell>
          <cell r="L2529" t="str">
            <v>01-Aug-19</v>
          </cell>
          <cell r="M2529" t="str">
            <v>01-Aug-19</v>
          </cell>
          <cell r="N2529">
            <v>8</v>
          </cell>
          <cell r="O2529" t="str">
            <v>6200</v>
          </cell>
          <cell r="P2529" t="str">
            <v>6200</v>
          </cell>
          <cell r="Q2529" t="str">
            <v>01.009</v>
          </cell>
          <cell r="R2529" t="str">
            <v>01.009</v>
          </cell>
          <cell r="S2529" t="str">
            <v/>
          </cell>
        </row>
        <row r="2530">
          <cell r="B2530" t="str">
            <v/>
          </cell>
          <cell r="C2530" t="str">
            <v>12210001787067</v>
          </cell>
          <cell r="D2530" t="str">
            <v>Mai Văn</v>
          </cell>
          <cell r="E2530" t="str">
            <v>Anh</v>
          </cell>
          <cell r="F2530">
            <v>62</v>
          </cell>
          <cell r="G2530" t="str">
            <v>Trung tâm Cung ứng nguồn nhân lực</v>
          </cell>
          <cell r="H2530" t="str">
            <v>Trung tâm Cung ứng nguồn nhân lực</v>
          </cell>
          <cell r="I2530" t="str">
            <v>Kỹ thuật viên</v>
          </cell>
          <cell r="J2530">
            <v>1.86</v>
          </cell>
          <cell r="K2530">
            <v>0</v>
          </cell>
          <cell r="L2530" t="str">
            <v>01-Dec-20</v>
          </cell>
          <cell r="M2530" t="str">
            <v>01-Dec-20</v>
          </cell>
          <cell r="N2530">
            <v>6</v>
          </cell>
          <cell r="O2530" t="str">
            <v>6200</v>
          </cell>
          <cell r="P2530" t="str">
            <v>6200</v>
          </cell>
          <cell r="Q2530" t="str">
            <v>13.096</v>
          </cell>
          <cell r="R2530" t="str">
            <v>13.096</v>
          </cell>
          <cell r="S2530" t="str">
            <v/>
          </cell>
        </row>
        <row r="2531">
          <cell r="B2531" t="str">
            <v/>
          </cell>
          <cell r="C2531" t="str">
            <v/>
          </cell>
          <cell r="D2531" t="str">
            <v>Đỗ Hồng</v>
          </cell>
          <cell r="E2531" t="str">
            <v>Tân</v>
          </cell>
          <cell r="F2531">
            <v>62</v>
          </cell>
          <cell r="G2531" t="str">
            <v>Trung tâm Cung ứng nguồn nhân lực</v>
          </cell>
          <cell r="H2531" t="str">
            <v>Trung tâm Cung ứng nguồn nhân lực</v>
          </cell>
          <cell r="I2531" t="str">
            <v>Nhân viên phục vụ</v>
          </cell>
          <cell r="J2531">
            <v>1.18</v>
          </cell>
          <cell r="K2531">
            <v>0</v>
          </cell>
          <cell r="L2531" t="str">
            <v>01-Dec-19</v>
          </cell>
          <cell r="M2531" t="str">
            <v>01-Dec-19</v>
          </cell>
          <cell r="N2531">
            <v>8</v>
          </cell>
          <cell r="O2531" t="str">
            <v>6200</v>
          </cell>
          <cell r="P2531" t="str">
            <v>6200</v>
          </cell>
          <cell r="Q2531" t="str">
            <v>01.009</v>
          </cell>
          <cell r="R2531" t="str">
            <v>01.009</v>
          </cell>
          <cell r="S2531" t="str">
            <v/>
          </cell>
        </row>
        <row r="2532">
          <cell r="B2532" t="str">
            <v/>
          </cell>
          <cell r="C2532" t="str">
            <v/>
          </cell>
          <cell r="D2532" t="str">
            <v>Bùi Thị</v>
          </cell>
          <cell r="E2532" t="str">
            <v>Thương</v>
          </cell>
          <cell r="F2532">
            <v>62</v>
          </cell>
          <cell r="G2532" t="str">
            <v>Trung tâm Cung ứng nguồn nhân lực</v>
          </cell>
          <cell r="H2532" t="str">
            <v>Trung tâm Cung ứng nguồn nhân lực</v>
          </cell>
          <cell r="I2532" t="str">
            <v>Chuyên viên</v>
          </cell>
          <cell r="J2532">
            <v>1.9890000000000001</v>
          </cell>
          <cell r="K2532">
            <v>0</v>
          </cell>
          <cell r="L2532" t="str">
            <v>01-Dec-19</v>
          </cell>
          <cell r="M2532" t="str">
            <v>01-Dec-19</v>
          </cell>
          <cell r="N2532">
            <v>4</v>
          </cell>
          <cell r="O2532" t="str">
            <v>6200</v>
          </cell>
          <cell r="P2532" t="str">
            <v>6200</v>
          </cell>
          <cell r="Q2532" t="str">
            <v>01.003</v>
          </cell>
          <cell r="R2532" t="str">
            <v>01.003</v>
          </cell>
          <cell r="S2532" t="str">
            <v/>
          </cell>
        </row>
        <row r="2533">
          <cell r="B2533" t="str">
            <v/>
          </cell>
          <cell r="C2533" t="str">
            <v>1610111865555</v>
          </cell>
          <cell r="D2533" t="str">
            <v>Hồ Hải</v>
          </cell>
          <cell r="E2533" t="str">
            <v>Phong</v>
          </cell>
          <cell r="F2533">
            <v>62</v>
          </cell>
          <cell r="G2533" t="str">
            <v>Trung tâm Cung ứng nguồn nhân lực</v>
          </cell>
          <cell r="H2533" t="str">
            <v>Trung tâm Cung ứng nguồn nhân lực</v>
          </cell>
          <cell r="I2533" t="str">
            <v>Kỹ thuật viên</v>
          </cell>
          <cell r="J2533">
            <v>1.86</v>
          </cell>
          <cell r="K2533">
            <v>0</v>
          </cell>
          <cell r="L2533" t="str">
            <v>01-Mar-20</v>
          </cell>
          <cell r="M2533" t="str">
            <v>01-Mar-20</v>
          </cell>
          <cell r="N2533">
            <v>5</v>
          </cell>
          <cell r="O2533" t="str">
            <v>6200</v>
          </cell>
          <cell r="P2533" t="str">
            <v>6200</v>
          </cell>
          <cell r="Q2533" t="str">
            <v>13.096</v>
          </cell>
          <cell r="R2533" t="str">
            <v>13.096</v>
          </cell>
          <cell r="S2533" t="str">
            <v/>
          </cell>
        </row>
        <row r="2534">
          <cell r="B2534" t="str">
            <v/>
          </cell>
          <cell r="C2534" t="str">
            <v/>
          </cell>
          <cell r="D2534" t="str">
            <v>Ngô Phương</v>
          </cell>
          <cell r="E2534" t="str">
            <v>Thảo</v>
          </cell>
          <cell r="F2534">
            <v>62</v>
          </cell>
          <cell r="G2534" t="str">
            <v>Trung tâm Cung ứng nguồn nhân lực</v>
          </cell>
          <cell r="H2534" t="str">
            <v>Trung tâm Cung ứng nguồn nhân lực</v>
          </cell>
          <cell r="I2534" t="str">
            <v>Chuyên viên</v>
          </cell>
          <cell r="J2534">
            <v>2.67</v>
          </cell>
          <cell r="K2534">
            <v>0</v>
          </cell>
          <cell r="L2534" t="str">
            <v>01-Oct-20</v>
          </cell>
          <cell r="M2534" t="str">
            <v>01-Oct-20</v>
          </cell>
          <cell r="N2534">
            <v>4</v>
          </cell>
          <cell r="O2534" t="str">
            <v>6200</v>
          </cell>
          <cell r="P2534" t="str">
            <v>6200</v>
          </cell>
          <cell r="Q2534" t="str">
            <v>01.003</v>
          </cell>
          <cell r="R2534" t="str">
            <v>01.003</v>
          </cell>
          <cell r="S2534" t="str">
            <v/>
          </cell>
        </row>
        <row r="2535">
          <cell r="B2535" t="str">
            <v/>
          </cell>
          <cell r="C2535" t="str">
            <v>3120215008793</v>
          </cell>
          <cell r="D2535" t="str">
            <v>Nguyễn Thị Phương</v>
          </cell>
          <cell r="E2535" t="str">
            <v>Lan</v>
          </cell>
          <cell r="F2535">
            <v>63</v>
          </cell>
          <cell r="G2535" t="str">
            <v>Trung tâm Đổi mới sáng tạo nông nghiệp</v>
          </cell>
          <cell r="H2535" t="str">
            <v>Trung tâm Đổi mới sáng tạo nông nghiệp</v>
          </cell>
          <cell r="I2535" t="str">
            <v>Thạc sĩ, Chuyên viên</v>
          </cell>
          <cell r="J2535">
            <v>3.66</v>
          </cell>
          <cell r="K2535">
            <v>0</v>
          </cell>
          <cell r="L2535" t="str">
            <v>01-Jan-20</v>
          </cell>
          <cell r="M2535" t="str">
            <v>01-Jan-09</v>
          </cell>
          <cell r="N2535">
            <v>3</v>
          </cell>
          <cell r="O2535" t="str">
            <v>6300</v>
          </cell>
          <cell r="P2535" t="str">
            <v>6300</v>
          </cell>
          <cell r="Q2535" t="str">
            <v>01.003</v>
          </cell>
          <cell r="R2535" t="str">
            <v>01.003</v>
          </cell>
          <cell r="S2535" t="str">
            <v/>
          </cell>
        </row>
        <row r="2536">
          <cell r="B2536" t="str">
            <v/>
          </cell>
          <cell r="C2536" t="str">
            <v>3120205089891</v>
          </cell>
          <cell r="D2536" t="str">
            <v>Phạm Sĩ</v>
          </cell>
          <cell r="E2536" t="str">
            <v>Thành</v>
          </cell>
          <cell r="F2536">
            <v>63</v>
          </cell>
          <cell r="G2536" t="str">
            <v>Trung tâm Đổi mới sáng tạo nông nghiệp</v>
          </cell>
          <cell r="H2536" t="str">
            <v>Trung tâm Đổi mới sáng tạo nông nghiệp</v>
          </cell>
          <cell r="I2536" t="str">
            <v>Tiến sĩ, Nghiên cứu viên</v>
          </cell>
          <cell r="J2536">
            <v>3.66</v>
          </cell>
          <cell r="K2536">
            <v>0</v>
          </cell>
          <cell r="L2536" t="str">
            <v>25-May-20</v>
          </cell>
          <cell r="M2536" t="str">
            <v>25-May-20</v>
          </cell>
          <cell r="N2536">
            <v>2</v>
          </cell>
          <cell r="O2536" t="str">
            <v>6300</v>
          </cell>
          <cell r="P2536" t="str">
            <v>6300</v>
          </cell>
          <cell r="Q2536" t="str">
            <v>13.092</v>
          </cell>
          <cell r="R2536" t="str">
            <v>V.05.01.03</v>
          </cell>
          <cell r="S2536" t="str">
            <v/>
          </cell>
        </row>
        <row r="2537">
          <cell r="B2537" t="str">
            <v/>
          </cell>
          <cell r="C2537" t="str">
            <v/>
          </cell>
          <cell r="D2537" t="str">
            <v>Trần Thị</v>
          </cell>
          <cell r="E2537" t="str">
            <v>Dương</v>
          </cell>
          <cell r="F2537">
            <v>63</v>
          </cell>
          <cell r="G2537" t="str">
            <v>Trung tâm Đổi mới sáng tạo nông nghiệp</v>
          </cell>
          <cell r="H2537" t="str">
            <v>Trung tâm Đổi mới sáng tạo nông nghiệp</v>
          </cell>
          <cell r="I2537" t="str">
            <v>Nghiên cứu viên</v>
          </cell>
          <cell r="J2537">
            <v>2.34</v>
          </cell>
          <cell r="K2537">
            <v>0</v>
          </cell>
          <cell r="L2537" t="str">
            <v>01-Jan-21</v>
          </cell>
          <cell r="M2537" t="str">
            <v>01-Jan-21</v>
          </cell>
          <cell r="N2537">
            <v>4</v>
          </cell>
          <cell r="O2537" t="str">
            <v>6300</v>
          </cell>
          <cell r="P2537" t="str">
            <v>6300</v>
          </cell>
          <cell r="Q2537" t="str">
            <v>13.092</v>
          </cell>
          <cell r="R2537" t="str">
            <v>V.05.01.03</v>
          </cell>
          <cell r="S2537" t="str">
            <v/>
          </cell>
        </row>
        <row r="2538">
          <cell r="B2538" t="str">
            <v/>
          </cell>
          <cell r="C2538" t="str">
            <v/>
          </cell>
          <cell r="D2538" t="str">
            <v>Long Thị</v>
          </cell>
          <cell r="E2538" t="str">
            <v>Hoài</v>
          </cell>
          <cell r="F2538">
            <v>63</v>
          </cell>
          <cell r="G2538" t="str">
            <v>Trung tâm Đổi mới sáng tạo nông nghiệp</v>
          </cell>
          <cell r="H2538" t="str">
            <v>Trung tâm Đổi mới sáng tạo nông nghiệp</v>
          </cell>
          <cell r="I2538" t="str">
            <v>Kế toán viên</v>
          </cell>
          <cell r="J2538">
            <v>2.34</v>
          </cell>
          <cell r="K2538">
            <v>0</v>
          </cell>
          <cell r="L2538" t="str">
            <v>01-Jan-21</v>
          </cell>
          <cell r="M2538" t="str">
            <v>01-Jan-21</v>
          </cell>
          <cell r="N2538">
            <v>4</v>
          </cell>
          <cell r="O2538" t="str">
            <v>6300</v>
          </cell>
          <cell r="P2538" t="str">
            <v>6300</v>
          </cell>
          <cell r="Q2538" t="str">
            <v>06.031</v>
          </cell>
          <cell r="R2538" t="str">
            <v>06.031</v>
          </cell>
          <cell r="S2538" t="str">
            <v/>
          </cell>
        </row>
        <row r="2539">
          <cell r="B2539" t="str">
            <v/>
          </cell>
          <cell r="C2539" t="str">
            <v/>
          </cell>
          <cell r="D2539" t="str">
            <v>Nguyễn Thị</v>
          </cell>
          <cell r="E2539" t="str">
            <v>Thủy</v>
          </cell>
          <cell r="F2539">
            <v>63</v>
          </cell>
          <cell r="G2539" t="str">
            <v>Trung tâm Đổi mới sáng tạo nông nghiệp</v>
          </cell>
          <cell r="H2539" t="str">
            <v>Trung tâm Đổi mới sáng tạo nông nghiệp</v>
          </cell>
          <cell r="I2539" t="str">
            <v>Nghiên cứu viên</v>
          </cell>
          <cell r="J2539">
            <v>2.34</v>
          </cell>
          <cell r="K2539">
            <v>0</v>
          </cell>
          <cell r="L2539" t="str">
            <v>01-Jan-21</v>
          </cell>
          <cell r="M2539" t="str">
            <v>01-Jan-21</v>
          </cell>
          <cell r="N2539">
            <v>4</v>
          </cell>
          <cell r="O2539" t="str">
            <v>6300</v>
          </cell>
          <cell r="P2539" t="str">
            <v>6300</v>
          </cell>
          <cell r="Q2539" t="str">
            <v>13.092</v>
          </cell>
          <cell r="R2539" t="str">
            <v>V.05.01.03</v>
          </cell>
          <cell r="S2539" t="str">
            <v/>
          </cell>
        </row>
        <row r="2540">
          <cell r="B2540" t="str">
            <v/>
          </cell>
          <cell r="C2540" t="str">
            <v/>
          </cell>
          <cell r="D2540" t="str">
            <v>Nguyễn Thị Thu</v>
          </cell>
          <cell r="E2540" t="str">
            <v>Thương</v>
          </cell>
          <cell r="F2540">
            <v>64</v>
          </cell>
          <cell r="G2540" t="str">
            <v>TT Nghiên cứu Ong và Nuôi ong nhiệt đới</v>
          </cell>
          <cell r="H2540" t="str">
            <v>TT Nghiên cứu Ong và Nuôi ong nhiệt đới</v>
          </cell>
          <cell r="I2540" t="str">
            <v>Nghiên cứu viên</v>
          </cell>
          <cell r="J2540">
            <v>2.67</v>
          </cell>
          <cell r="K2540">
            <v>0</v>
          </cell>
          <cell r="L2540" t="str">
            <v>01-Aug-16</v>
          </cell>
          <cell r="M2540" t="str">
            <v>01-May-12</v>
          </cell>
          <cell r="N2540">
            <v>4</v>
          </cell>
          <cell r="O2540" t="str">
            <v>6400</v>
          </cell>
          <cell r="P2540" t="str">
            <v>6400</v>
          </cell>
          <cell r="Q2540" t="str">
            <v>13.092</v>
          </cell>
          <cell r="R2540" t="str">
            <v>13.092</v>
          </cell>
          <cell r="S2540" t="str">
            <v/>
          </cell>
        </row>
        <row r="2541">
          <cell r="B2541" t="str">
            <v/>
          </cell>
          <cell r="C2541" t="str">
            <v/>
          </cell>
          <cell r="D2541" t="str">
            <v>Phạm Trường</v>
          </cell>
          <cell r="E2541" t="str">
            <v>Giang</v>
          </cell>
          <cell r="F2541">
            <v>64</v>
          </cell>
          <cell r="G2541" t="str">
            <v>TT Nghiên cứu Ong và Nuôi ong nhiệt đới</v>
          </cell>
          <cell r="H2541" t="str">
            <v>TT Nghiên cứu Ong và Nuôi ong nhiệt đới</v>
          </cell>
          <cell r="I2541" t="str">
            <v>Nghiên cứu viên</v>
          </cell>
          <cell r="J2541">
            <v>2.34</v>
          </cell>
          <cell r="K2541">
            <v>0</v>
          </cell>
          <cell r="L2541" t="str">
            <v>01-Jan-13</v>
          </cell>
          <cell r="M2541" t="str">
            <v>01-Jan-13</v>
          </cell>
          <cell r="N2541">
            <v>4</v>
          </cell>
          <cell r="O2541" t="str">
            <v>6400</v>
          </cell>
          <cell r="P2541" t="str">
            <v>6400</v>
          </cell>
          <cell r="Q2541" t="str">
            <v>13.092</v>
          </cell>
          <cell r="R2541" t="str">
            <v>13.092</v>
          </cell>
          <cell r="S2541" t="str">
            <v/>
          </cell>
        </row>
        <row r="2542">
          <cell r="B2542" t="str">
            <v/>
          </cell>
          <cell r="C2542" t="str">
            <v/>
          </cell>
          <cell r="D2542" t="str">
            <v>Đặng Hương</v>
          </cell>
          <cell r="E2542" t="str">
            <v>Lan</v>
          </cell>
          <cell r="F2542">
            <v>64</v>
          </cell>
          <cell r="G2542" t="str">
            <v>TT Nghiên cứu Ong và Nuôi ong nhiệt đới</v>
          </cell>
          <cell r="H2542" t="str">
            <v>TT Nghiên cứu Ong và Nuôi ong nhiệt đới</v>
          </cell>
          <cell r="I2542" t="str">
            <v>Nghiên cứu viên</v>
          </cell>
          <cell r="J2542">
            <v>2.34</v>
          </cell>
          <cell r="K2542">
            <v>0</v>
          </cell>
          <cell r="L2542" t="str">
            <v>01-Jul-13</v>
          </cell>
          <cell r="M2542" t="str">
            <v>01-Jul-13</v>
          </cell>
          <cell r="N2542">
            <v>4</v>
          </cell>
          <cell r="O2542" t="str">
            <v>6400</v>
          </cell>
          <cell r="P2542" t="str">
            <v>6400</v>
          </cell>
          <cell r="Q2542" t="str">
            <v>13.092</v>
          </cell>
          <cell r="R2542" t="str">
            <v>13.092</v>
          </cell>
          <cell r="S2542" t="str">
            <v/>
          </cell>
        </row>
        <row r="2543">
          <cell r="B2543" t="str">
            <v/>
          </cell>
          <cell r="C2543" t="str">
            <v/>
          </cell>
          <cell r="D2543" t="str">
            <v>Phan Thanh</v>
          </cell>
          <cell r="E2543" t="str">
            <v>Ngọc</v>
          </cell>
          <cell r="F2543">
            <v>64</v>
          </cell>
          <cell r="G2543" t="str">
            <v>TT Nghiên cứu Ong và Nuôi ong nhiệt đới</v>
          </cell>
          <cell r="H2543" t="str">
            <v>TT Nghiên cứu Ong và Nuôi ong nhiệt đới</v>
          </cell>
          <cell r="I2543" t="str">
            <v>Tiến sĩ, Nghiên cứu viên</v>
          </cell>
          <cell r="J2543">
            <v>3</v>
          </cell>
          <cell r="K2543">
            <v>0</v>
          </cell>
          <cell r="L2543" t="str">
            <v>01-Jan-21</v>
          </cell>
          <cell r="M2543" t="str">
            <v>01-Jul-13</v>
          </cell>
          <cell r="N2543">
            <v>2</v>
          </cell>
          <cell r="O2543" t="str">
            <v>6400</v>
          </cell>
          <cell r="P2543" t="str">
            <v>6400</v>
          </cell>
          <cell r="Q2543" t="str">
            <v>13.092</v>
          </cell>
          <cell r="R2543" t="str">
            <v>V.05.01.03</v>
          </cell>
          <cell r="S2543" t="str">
            <v/>
          </cell>
        </row>
        <row r="2544">
          <cell r="B2544" t="str">
            <v/>
          </cell>
          <cell r="C2544" t="str">
            <v/>
          </cell>
          <cell r="D2544" t="str">
            <v>Phạm Thị Hồng</v>
          </cell>
          <cell r="E2544" t="str">
            <v>Giang</v>
          </cell>
          <cell r="F2544">
            <v>64</v>
          </cell>
          <cell r="G2544" t="str">
            <v>TT Nghiên cứu Ong và Nuôi ong nhiệt đới</v>
          </cell>
          <cell r="H2544" t="str">
            <v>TT Nghiên cứu Ong và Nuôi ong nhiệt đới</v>
          </cell>
          <cell r="I2544" t="str">
            <v>Kế toán viên</v>
          </cell>
          <cell r="J2544">
            <v>2.34</v>
          </cell>
          <cell r="K2544">
            <v>0</v>
          </cell>
          <cell r="L2544" t="str">
            <v>01-Nov-13</v>
          </cell>
          <cell r="M2544" t="str">
            <v>01-Nov-13</v>
          </cell>
          <cell r="N2544">
            <v>4</v>
          </cell>
          <cell r="O2544" t="str">
            <v>6400</v>
          </cell>
          <cell r="P2544" t="str">
            <v>6400</v>
          </cell>
          <cell r="Q2544" t="str">
            <v>06.031</v>
          </cell>
          <cell r="R2544" t="str">
            <v>06.031</v>
          </cell>
          <cell r="S2544" t="str">
            <v/>
          </cell>
        </row>
        <row r="2545">
          <cell r="B2545" t="str">
            <v/>
          </cell>
          <cell r="C2545" t="str">
            <v/>
          </cell>
          <cell r="D2545" t="str">
            <v>Đặng Ngọc</v>
          </cell>
          <cell r="E2545" t="str">
            <v>Cao</v>
          </cell>
          <cell r="F2545">
            <v>64</v>
          </cell>
          <cell r="G2545" t="str">
            <v>TT Nghiên cứu Ong và Nuôi ong nhiệt đới</v>
          </cell>
          <cell r="H2545" t="str">
            <v>TT Nghiên cứu Ong và Nuôi ong nhiệt đới</v>
          </cell>
          <cell r="I2545" t="str">
            <v>Nghiên cứu viên</v>
          </cell>
          <cell r="J2545">
            <v>2.34</v>
          </cell>
          <cell r="K2545">
            <v>0</v>
          </cell>
          <cell r="L2545" t="str">
            <v>01-Dec-13</v>
          </cell>
          <cell r="M2545" t="str">
            <v>01-Dec-13</v>
          </cell>
          <cell r="N2545">
            <v>4</v>
          </cell>
          <cell r="O2545" t="str">
            <v>6400</v>
          </cell>
          <cell r="P2545" t="str">
            <v>6400</v>
          </cell>
          <cell r="Q2545" t="str">
            <v>13.092</v>
          </cell>
          <cell r="R2545" t="str">
            <v>13.092</v>
          </cell>
          <cell r="S2545" t="str">
            <v/>
          </cell>
        </row>
        <row r="2546">
          <cell r="B2546" t="str">
            <v/>
          </cell>
          <cell r="C2546" t="str">
            <v/>
          </cell>
          <cell r="D2546" t="str">
            <v>Mai Thị</v>
          </cell>
          <cell r="E2546" t="str">
            <v>Thanh</v>
          </cell>
          <cell r="F2546">
            <v>64</v>
          </cell>
          <cell r="G2546" t="str">
            <v>TT Nghiên cứu Ong và Nuôi ong nhiệt đới</v>
          </cell>
          <cell r="H2546" t="str">
            <v>TT Nghiên cứu Ong và Nuôi ong nhiệt đới</v>
          </cell>
          <cell r="I2546" t="str">
            <v>Nghiên cứu viên</v>
          </cell>
          <cell r="J2546">
            <v>2.34</v>
          </cell>
          <cell r="K2546">
            <v>0</v>
          </cell>
          <cell r="L2546" t="str">
            <v>01-Jul-15</v>
          </cell>
          <cell r="M2546" t="str">
            <v>01-Jul-15</v>
          </cell>
          <cell r="N2546">
            <v>4</v>
          </cell>
          <cell r="O2546" t="str">
            <v>6400</v>
          </cell>
          <cell r="P2546" t="str">
            <v>6400</v>
          </cell>
          <cell r="Q2546" t="str">
            <v>13.092</v>
          </cell>
          <cell r="R2546" t="str">
            <v>13.092</v>
          </cell>
          <cell r="S2546" t="str">
            <v/>
          </cell>
        </row>
        <row r="2547">
          <cell r="B2547" t="str">
            <v/>
          </cell>
          <cell r="C2547" t="str">
            <v/>
          </cell>
          <cell r="D2547" t="str">
            <v>Lê Thị Thanh</v>
          </cell>
          <cell r="E2547" t="str">
            <v>Tuyền</v>
          </cell>
          <cell r="F2547">
            <v>64</v>
          </cell>
          <cell r="G2547" t="str">
            <v>TT Nghiên cứu Ong và Nuôi ong nhiệt đới</v>
          </cell>
          <cell r="H2547" t="str">
            <v>TT Nghiên cứu Ong và Nuôi ong nhiệt đới</v>
          </cell>
          <cell r="I2547" t="str">
            <v>Kế toán viên</v>
          </cell>
          <cell r="J2547">
            <v>2.34</v>
          </cell>
          <cell r="K2547">
            <v>0</v>
          </cell>
          <cell r="L2547" t="str">
            <v>01-Jul-15</v>
          </cell>
          <cell r="M2547" t="str">
            <v>01-Jul-15</v>
          </cell>
          <cell r="N2547">
            <v>4</v>
          </cell>
          <cell r="O2547" t="str">
            <v>6400</v>
          </cell>
          <cell r="P2547" t="str">
            <v>6400</v>
          </cell>
          <cell r="Q2547" t="str">
            <v>06.031</v>
          </cell>
          <cell r="R2547" t="str">
            <v>06.031</v>
          </cell>
          <cell r="S2547" t="str">
            <v/>
          </cell>
        </row>
        <row r="2548">
          <cell r="B2548" t="str">
            <v>TG852</v>
          </cell>
          <cell r="C2548" t="str">
            <v>3120205842615</v>
          </cell>
          <cell r="D2548" t="str">
            <v>Trần Văn</v>
          </cell>
          <cell r="E2548" t="str">
            <v>Toàn</v>
          </cell>
          <cell r="F2548">
            <v>64</v>
          </cell>
          <cell r="G2548" t="str">
            <v>TT Nghiên cứu Ong và Nuôi ong nhiệt đới</v>
          </cell>
          <cell r="H2548" t="str">
            <v>TT Nghiên cứu Ong và Nuôi ong nhiệt đới</v>
          </cell>
          <cell r="I2548" t="str">
            <v>Tiến sĩ, Nghiên cứu viên, Phó Giám đốc Trung tâm</v>
          </cell>
          <cell r="J2548">
            <v>4.6500000000000004</v>
          </cell>
          <cell r="K2548">
            <v>0</v>
          </cell>
          <cell r="L2548" t="str">
            <v>01-Aug-21</v>
          </cell>
          <cell r="M2548" t="str">
            <v>01-Aug-15</v>
          </cell>
          <cell r="N2548">
            <v>2</v>
          </cell>
          <cell r="O2548" t="str">
            <v>6400</v>
          </cell>
          <cell r="P2548" t="str">
            <v>6400</v>
          </cell>
          <cell r="Q2548" t="str">
            <v>13.092</v>
          </cell>
          <cell r="R2548" t="str">
            <v>V.05.01.03</v>
          </cell>
          <cell r="S2548" t="str">
            <v>TG852</v>
          </cell>
        </row>
        <row r="2549">
          <cell r="B2549" t="str">
            <v/>
          </cell>
          <cell r="C2549" t="str">
            <v/>
          </cell>
          <cell r="D2549" t="str">
            <v>Nguyễn Thành</v>
          </cell>
          <cell r="E2549" t="str">
            <v>Duy</v>
          </cell>
          <cell r="F2549">
            <v>64</v>
          </cell>
          <cell r="G2549" t="str">
            <v>TT Nghiên cứu Ong và Nuôi ong nhiệt đới</v>
          </cell>
          <cell r="H2549" t="str">
            <v>TT Nghiên cứu Ong và Nuôi ong nhiệt đới</v>
          </cell>
          <cell r="I2549" t="str">
            <v>Nghiên cứu viên</v>
          </cell>
          <cell r="J2549">
            <v>2.34</v>
          </cell>
          <cell r="K2549">
            <v>0</v>
          </cell>
          <cell r="L2549" t="str">
            <v>01-Jan-16</v>
          </cell>
          <cell r="M2549" t="str">
            <v>01-Jan-16</v>
          </cell>
          <cell r="N2549">
            <v>4</v>
          </cell>
          <cell r="O2549" t="str">
            <v>6400</v>
          </cell>
          <cell r="P2549" t="str">
            <v>6400</v>
          </cell>
          <cell r="Q2549" t="str">
            <v>13.092</v>
          </cell>
          <cell r="R2549" t="str">
            <v>13.092</v>
          </cell>
          <cell r="S2549" t="str">
            <v/>
          </cell>
        </row>
        <row r="2550">
          <cell r="B2550" t="str">
            <v/>
          </cell>
          <cell r="C2550" t="str">
            <v/>
          </cell>
          <cell r="D2550" t="str">
            <v>Nguyễn Thị</v>
          </cell>
          <cell r="E2550" t="str">
            <v>Huyền</v>
          </cell>
          <cell r="F2550">
            <v>64</v>
          </cell>
          <cell r="G2550" t="str">
            <v>TT Nghiên cứu Ong và Nuôi ong nhiệt đới</v>
          </cell>
          <cell r="H2550" t="str">
            <v>TT Nghiên cứu Ong và Nuôi ong nhiệt đới</v>
          </cell>
          <cell r="I2550" t="str">
            <v>Nghiên cứu viên</v>
          </cell>
          <cell r="J2550">
            <v>2.67</v>
          </cell>
          <cell r="K2550">
            <v>0</v>
          </cell>
          <cell r="L2550" t="str">
            <v>01-Jan-19</v>
          </cell>
          <cell r="M2550" t="str">
            <v>01-Jan-16</v>
          </cell>
          <cell r="N2550">
            <v>4</v>
          </cell>
          <cell r="O2550" t="str">
            <v>6400</v>
          </cell>
          <cell r="P2550" t="str">
            <v>6400</v>
          </cell>
          <cell r="Q2550" t="str">
            <v>13.092</v>
          </cell>
          <cell r="R2550" t="str">
            <v>V.05.01.03</v>
          </cell>
          <cell r="S2550" t="str">
            <v/>
          </cell>
        </row>
        <row r="2551">
          <cell r="B2551" t="str">
            <v/>
          </cell>
          <cell r="C2551" t="str">
            <v>103868693340</v>
          </cell>
          <cell r="D2551" t="str">
            <v>Nguyễn Thị</v>
          </cell>
          <cell r="E2551" t="str">
            <v>Thắm</v>
          </cell>
          <cell r="F2551">
            <v>64</v>
          </cell>
          <cell r="G2551" t="str">
            <v>TT Nghiên cứu Ong và Nuôi ong nhiệt đới</v>
          </cell>
          <cell r="H2551" t="str">
            <v>TT Nghiên cứu Ong và Nuôi ong nhiệt đới</v>
          </cell>
          <cell r="I2551" t="str">
            <v>Kế toán viên</v>
          </cell>
          <cell r="J2551">
            <v>2.67</v>
          </cell>
          <cell r="K2551">
            <v>0</v>
          </cell>
          <cell r="L2551" t="str">
            <v>01-Oct-21</v>
          </cell>
          <cell r="M2551" t="str">
            <v>01-Oct-18</v>
          </cell>
          <cell r="N2551">
            <v>4</v>
          </cell>
          <cell r="O2551" t="str">
            <v>6400</v>
          </cell>
          <cell r="P2551" t="str">
            <v>6400</v>
          </cell>
          <cell r="Q2551" t="str">
            <v>06.031</v>
          </cell>
          <cell r="R2551" t="str">
            <v>06.031</v>
          </cell>
          <cell r="S2551" t="str">
            <v/>
          </cell>
        </row>
        <row r="2552">
          <cell r="B2552" t="str">
            <v/>
          </cell>
          <cell r="C2552" t="str">
            <v>3120205911573</v>
          </cell>
          <cell r="D2552" t="str">
            <v>Cao Hải</v>
          </cell>
          <cell r="E2552" t="str">
            <v>Nam</v>
          </cell>
          <cell r="F2552">
            <v>64</v>
          </cell>
          <cell r="G2552" t="str">
            <v>TT Nghiên cứu Ong và Nuôi ong nhiệt đới</v>
          </cell>
          <cell r="H2552" t="str">
            <v>TT Nghiên cứu Ong và Nuôi ong nhiệt đới</v>
          </cell>
          <cell r="I2552" t="str">
            <v>Nghiên cứu viên</v>
          </cell>
          <cell r="J2552">
            <v>2.34</v>
          </cell>
          <cell r="K2552">
            <v>0</v>
          </cell>
          <cell r="L2552" t="str">
            <v>01-Apr-20</v>
          </cell>
          <cell r="M2552" t="str">
            <v>01-Apr-20</v>
          </cell>
          <cell r="N2552">
            <v>4</v>
          </cell>
          <cell r="O2552" t="str">
            <v>6400</v>
          </cell>
          <cell r="P2552" t="str">
            <v>6400</v>
          </cell>
          <cell r="Q2552" t="str">
            <v>13.092</v>
          </cell>
          <cell r="R2552" t="str">
            <v>V.05.01.03</v>
          </cell>
          <cell r="S2552" t="str">
            <v/>
          </cell>
        </row>
        <row r="2553">
          <cell r="B2553" t="str">
            <v/>
          </cell>
          <cell r="C2553" t="str">
            <v/>
          </cell>
          <cell r="D2553" t="str">
            <v>Lý Trà</v>
          </cell>
          <cell r="E2553" t="str">
            <v>My</v>
          </cell>
          <cell r="F2553">
            <v>64</v>
          </cell>
          <cell r="G2553" t="str">
            <v>TT Nghiên cứu Ong và Nuôi ong nhiệt đới</v>
          </cell>
          <cell r="H2553" t="str">
            <v>TT Nghiên cứu Ong và Nuôi ong nhiệt đới</v>
          </cell>
          <cell r="I2553" t="str">
            <v>Nghiên cứu viên</v>
          </cell>
          <cell r="J2553">
            <v>2.34</v>
          </cell>
          <cell r="K2553">
            <v>0</v>
          </cell>
          <cell r="L2553" t="str">
            <v>01-Apr-20</v>
          </cell>
          <cell r="M2553" t="str">
            <v>01-Apr-20</v>
          </cell>
          <cell r="N2553">
            <v>4</v>
          </cell>
          <cell r="O2553" t="str">
            <v>6400</v>
          </cell>
          <cell r="P2553" t="str">
            <v>6400</v>
          </cell>
          <cell r="Q2553" t="str">
            <v>13.092</v>
          </cell>
          <cell r="R2553" t="str">
            <v>13.092</v>
          </cell>
          <cell r="S2553" t="str">
            <v/>
          </cell>
        </row>
        <row r="2554">
          <cell r="B2554" t="str">
            <v/>
          </cell>
          <cell r="C2554" t="str">
            <v/>
          </cell>
          <cell r="D2554" t="str">
            <v>Nguyễn Thị Lan</v>
          </cell>
          <cell r="E2554" t="str">
            <v>Anh</v>
          </cell>
          <cell r="F2554">
            <v>64</v>
          </cell>
          <cell r="G2554" t="str">
            <v>TT Nghiên cứu Ong và Nuôi ong nhiệt đới</v>
          </cell>
          <cell r="H2554" t="str">
            <v>TT Nghiên cứu Ong và Nuôi ong nhiệt đới</v>
          </cell>
          <cell r="I2554" t="str">
            <v>Nghiên cứu viên</v>
          </cell>
          <cell r="J2554">
            <v>2.34</v>
          </cell>
          <cell r="K2554">
            <v>0</v>
          </cell>
          <cell r="L2554" t="str">
            <v>01-May-21</v>
          </cell>
          <cell r="M2554" t="str">
            <v>01-May-21</v>
          </cell>
          <cell r="N2554">
            <v>4</v>
          </cell>
          <cell r="O2554" t="str">
            <v>6400</v>
          </cell>
          <cell r="P2554" t="str">
            <v>6400</v>
          </cell>
          <cell r="Q2554" t="str">
            <v>13.092</v>
          </cell>
          <cell r="R2554" t="str">
            <v>V.05.01.03</v>
          </cell>
          <cell r="S2554" t="str">
            <v/>
          </cell>
        </row>
        <row r="2555">
          <cell r="B2555" t="str">
            <v/>
          </cell>
          <cell r="C2555" t="str">
            <v/>
          </cell>
          <cell r="D2555" t="str">
            <v>Nguyễn Việt</v>
          </cell>
          <cell r="E2555" t="str">
            <v>Long</v>
          </cell>
          <cell r="F2555">
            <v>64</v>
          </cell>
          <cell r="G2555" t="str">
            <v>TT Nghiên cứu Ong và Nuôi ong nhiệt đới</v>
          </cell>
          <cell r="H2555" t="str">
            <v>TT Nghiên cứu Ong và Nuôi ong nhiệt đới</v>
          </cell>
          <cell r="I2555" t="str">
            <v>Nghiên cứu viên</v>
          </cell>
          <cell r="J2555">
            <v>2.34</v>
          </cell>
          <cell r="K2555">
            <v>0</v>
          </cell>
          <cell r="L2555" t="str">
            <v>01-Jan-22</v>
          </cell>
          <cell r="M2555" t="str">
            <v>01-Jan-22</v>
          </cell>
          <cell r="N2555">
            <v>4</v>
          </cell>
          <cell r="O2555" t="str">
            <v>6400</v>
          </cell>
          <cell r="P2555" t="str">
            <v>6400</v>
          </cell>
          <cell r="Q2555" t="str">
            <v>13.092</v>
          </cell>
          <cell r="R2555" t="str">
            <v>V.05.01.03</v>
          </cell>
          <cell r="S2555" t="str">
            <v/>
          </cell>
        </row>
        <row r="2556">
          <cell r="B2556" t="str">
            <v/>
          </cell>
          <cell r="C2556" t="str">
            <v>3120215000047</v>
          </cell>
          <cell r="D2556" t="str">
            <v>Bùi Thị</v>
          </cell>
          <cell r="E2556" t="str">
            <v>Dinh</v>
          </cell>
          <cell r="F2556">
            <v>65</v>
          </cell>
          <cell r="G2556" t="str">
            <v>Trung tâm Ngoại ngữ và Đào tạo quốc tế</v>
          </cell>
          <cell r="H2556" t="str">
            <v>Trung tâm Ngoại ngữ và Đào tạo quốc tế</v>
          </cell>
          <cell r="I2556" t="str">
            <v>Cán sự</v>
          </cell>
          <cell r="J2556">
            <v>3.06</v>
          </cell>
          <cell r="K2556">
            <v>0</v>
          </cell>
          <cell r="L2556" t="str">
            <v>01-Dec-20</v>
          </cell>
          <cell r="M2556" t="str">
            <v>01-Dec-08</v>
          </cell>
          <cell r="N2556">
            <v>6</v>
          </cell>
          <cell r="O2556" t="str">
            <v>6500</v>
          </cell>
          <cell r="P2556" t="str">
            <v>6500</v>
          </cell>
          <cell r="Q2556" t="str">
            <v>01.004</v>
          </cell>
          <cell r="R2556" t="str">
            <v>01.004</v>
          </cell>
          <cell r="S2556" t="str">
            <v/>
          </cell>
        </row>
        <row r="2557">
          <cell r="B2557" t="str">
            <v/>
          </cell>
          <cell r="C2557" t="str">
            <v>3120215027197</v>
          </cell>
          <cell r="D2557" t="str">
            <v>Lê Đức</v>
          </cell>
          <cell r="E2557" t="str">
            <v>Tuân</v>
          </cell>
          <cell r="F2557">
            <v>65</v>
          </cell>
          <cell r="G2557" t="str">
            <v>Trung tâm Ngoại ngữ và Đào tạo quốc tế</v>
          </cell>
          <cell r="H2557" t="str">
            <v>Trung tâm Ngoại ngữ và Đào tạo quốc tế</v>
          </cell>
          <cell r="I2557" t="str">
            <v>Kỹ thuật viên</v>
          </cell>
          <cell r="J2557">
            <v>3.06</v>
          </cell>
          <cell r="K2557">
            <v>0</v>
          </cell>
          <cell r="L2557" t="str">
            <v>01-Oct-21</v>
          </cell>
          <cell r="M2557" t="str">
            <v>01-Oct-09</v>
          </cell>
          <cell r="N2557">
            <v>4</v>
          </cell>
          <cell r="O2557" t="str">
            <v>6500</v>
          </cell>
          <cell r="P2557" t="str">
            <v>6500</v>
          </cell>
          <cell r="Q2557" t="str">
            <v>13.096</v>
          </cell>
          <cell r="R2557" t="str">
            <v>V.05.02.08</v>
          </cell>
          <cell r="S2557" t="str">
            <v/>
          </cell>
        </row>
        <row r="2558">
          <cell r="B2558" t="str">
            <v/>
          </cell>
          <cell r="C2558" t="str">
            <v/>
          </cell>
          <cell r="D2558" t="str">
            <v>Nguyễn Huy</v>
          </cell>
          <cell r="E2558" t="str">
            <v>Chinh</v>
          </cell>
          <cell r="F2558">
            <v>65</v>
          </cell>
          <cell r="G2558" t="str">
            <v>Trung tâm Ngoại ngữ và Đào tạo quốc tế</v>
          </cell>
          <cell r="H2558" t="str">
            <v>Trung tâm Ngoại ngữ và Đào tạo quốc tế</v>
          </cell>
          <cell r="I2558" t="str">
            <v>Cán sự</v>
          </cell>
          <cell r="J2558">
            <v>1.58</v>
          </cell>
          <cell r="K2558">
            <v>0</v>
          </cell>
          <cell r="L2558" t="str">
            <v>01-Dec-15</v>
          </cell>
          <cell r="M2558" t="str">
            <v>01-Dec-15</v>
          </cell>
          <cell r="N2558">
            <v>5</v>
          </cell>
          <cell r="O2558" t="str">
            <v>6500</v>
          </cell>
          <cell r="P2558" t="str">
            <v>6500</v>
          </cell>
          <cell r="Q2558" t="str">
            <v>01.004</v>
          </cell>
          <cell r="R2558" t="str">
            <v>01.004</v>
          </cell>
          <cell r="S2558" t="str">
            <v/>
          </cell>
        </row>
        <row r="2559">
          <cell r="B2559" t="str">
            <v>MOI69</v>
          </cell>
          <cell r="C2559" t="str">
            <v>3120215006752</v>
          </cell>
          <cell r="D2559" t="str">
            <v>Cao Đức</v>
          </cell>
          <cell r="E2559" t="str">
            <v>Thành</v>
          </cell>
          <cell r="F2559">
            <v>65</v>
          </cell>
          <cell r="G2559" t="str">
            <v>Trung tâm Ngoại ngữ và Đào tạo quốc tế</v>
          </cell>
          <cell r="H2559" t="str">
            <v>Trung tâm Ngoại ngữ và Đào tạo quốc tế</v>
          </cell>
          <cell r="I2559" t="str">
            <v>Thạc sĩ, Kế toán viên</v>
          </cell>
          <cell r="J2559">
            <v>3.99</v>
          </cell>
          <cell r="K2559">
            <v>0</v>
          </cell>
          <cell r="L2559" t="str">
            <v>01-Nov-18</v>
          </cell>
          <cell r="M2559" t="str">
            <v>01-Nov-05</v>
          </cell>
          <cell r="N2559">
            <v>3</v>
          </cell>
          <cell r="O2559" t="str">
            <v>6500</v>
          </cell>
          <cell r="P2559" t="str">
            <v>6500</v>
          </cell>
          <cell r="Q2559" t="str">
            <v>06.031</v>
          </cell>
          <cell r="R2559" t="str">
            <v>06.031</v>
          </cell>
          <cell r="S2559" t="str">
            <v>MOI69</v>
          </cell>
        </row>
        <row r="2560">
          <cell r="B2560" t="str">
            <v/>
          </cell>
          <cell r="C2560" t="str">
            <v>3120215027492</v>
          </cell>
          <cell r="D2560" t="str">
            <v>Nguyễn Thị</v>
          </cell>
          <cell r="E2560" t="str">
            <v>Hiên</v>
          </cell>
          <cell r="F2560">
            <v>65</v>
          </cell>
          <cell r="G2560" t="str">
            <v>Trung tâm Ngoại ngữ và Đào tạo quốc tế</v>
          </cell>
          <cell r="H2560" t="str">
            <v>Trung tâm Ngoại ngữ và Đào tạo quốc tế</v>
          </cell>
          <cell r="I2560" t="str">
            <v/>
          </cell>
          <cell r="J2560">
            <v>2.34</v>
          </cell>
          <cell r="K2560">
            <v>0</v>
          </cell>
          <cell r="L2560" t="str">
            <v>01-Apr-10</v>
          </cell>
          <cell r="M2560" t="str">
            <v>01-Apr-10</v>
          </cell>
          <cell r="N2560">
            <v>4</v>
          </cell>
          <cell r="O2560" t="str">
            <v>6500</v>
          </cell>
          <cell r="P2560" t="str">
            <v>6500</v>
          </cell>
          <cell r="Q2560" t="str">
            <v>01.003</v>
          </cell>
          <cell r="R2560" t="str">
            <v>01.003</v>
          </cell>
          <cell r="S2560" t="str">
            <v/>
          </cell>
        </row>
        <row r="2561">
          <cell r="B2561" t="str">
            <v/>
          </cell>
          <cell r="C2561" t="str">
            <v/>
          </cell>
          <cell r="D2561" t="str">
            <v>Hoàng Thanh</v>
          </cell>
          <cell r="E2561" t="str">
            <v>Thảo</v>
          </cell>
          <cell r="F2561">
            <v>65</v>
          </cell>
          <cell r="G2561" t="str">
            <v>Trung tâm Ngoại ngữ và Đào tạo quốc tế</v>
          </cell>
          <cell r="H2561" t="str">
            <v>Trung tâm Ngoại ngữ và Đào tạo quốc tế</v>
          </cell>
          <cell r="I2561" t="str">
            <v/>
          </cell>
          <cell r="J2561">
            <v>1.99</v>
          </cell>
          <cell r="K2561">
            <v>0</v>
          </cell>
          <cell r="L2561" t="str">
            <v>01-Mar-11</v>
          </cell>
          <cell r="M2561" t="str">
            <v>01-Mar-11</v>
          </cell>
          <cell r="N2561">
            <v>4</v>
          </cell>
          <cell r="O2561" t="str">
            <v>6500</v>
          </cell>
          <cell r="P2561" t="str">
            <v>6500</v>
          </cell>
          <cell r="Q2561" t="str">
            <v>15.111</v>
          </cell>
          <cell r="R2561" t="str">
            <v>15.111</v>
          </cell>
          <cell r="S2561" t="str">
            <v/>
          </cell>
        </row>
        <row r="2562">
          <cell r="B2562" t="str">
            <v/>
          </cell>
          <cell r="C2562" t="str">
            <v/>
          </cell>
          <cell r="D2562" t="str">
            <v>Đồng Thái</v>
          </cell>
          <cell r="E2562" t="str">
            <v>Hà</v>
          </cell>
          <cell r="F2562">
            <v>65</v>
          </cell>
          <cell r="G2562" t="str">
            <v>Trung tâm Ngoại ngữ và Đào tạo quốc tế</v>
          </cell>
          <cell r="H2562" t="str">
            <v>Trung tâm Ngoại ngữ và Đào tạo quốc tế</v>
          </cell>
          <cell r="I2562" t="str">
            <v>Giảng viên</v>
          </cell>
          <cell r="J2562">
            <v>2.34</v>
          </cell>
          <cell r="K2562">
            <v>0</v>
          </cell>
          <cell r="L2562" t="str">
            <v>01-Jan-12</v>
          </cell>
          <cell r="M2562" t="str">
            <v>01-Jan-12</v>
          </cell>
          <cell r="N2562">
            <v>4</v>
          </cell>
          <cell r="O2562" t="str">
            <v>6500</v>
          </cell>
          <cell r="P2562" t="str">
            <v>6500</v>
          </cell>
          <cell r="Q2562" t="str">
            <v>01.003</v>
          </cell>
          <cell r="R2562" t="str">
            <v>01.003</v>
          </cell>
          <cell r="S2562" t="str">
            <v/>
          </cell>
        </row>
        <row r="2563">
          <cell r="B2563" t="str">
            <v/>
          </cell>
          <cell r="C2563" t="str">
            <v/>
          </cell>
          <cell r="D2563" t="str">
            <v>Trần Thị Hoài</v>
          </cell>
          <cell r="E2563" t="str">
            <v>Thu</v>
          </cell>
          <cell r="F2563">
            <v>65</v>
          </cell>
          <cell r="G2563" t="str">
            <v>Trung tâm Ngoại ngữ và Đào tạo quốc tế</v>
          </cell>
          <cell r="H2563" t="str">
            <v>Trung tâm Ngoại ngữ và Đào tạo quốc tế</v>
          </cell>
          <cell r="I2563" t="str">
            <v>Chuyên viên</v>
          </cell>
          <cell r="J2563">
            <v>3</v>
          </cell>
          <cell r="K2563">
            <v>0</v>
          </cell>
          <cell r="L2563" t="str">
            <v>01-Jan-22</v>
          </cell>
          <cell r="M2563" t="str">
            <v>01-Sep-12</v>
          </cell>
          <cell r="N2563">
            <v>4</v>
          </cell>
          <cell r="O2563" t="str">
            <v>6500</v>
          </cell>
          <cell r="P2563" t="str">
            <v>6500</v>
          </cell>
          <cell r="Q2563" t="str">
            <v>01.003</v>
          </cell>
          <cell r="R2563" t="str">
            <v>01.003</v>
          </cell>
          <cell r="S2563" t="str">
            <v/>
          </cell>
        </row>
        <row r="2564">
          <cell r="B2564" t="str">
            <v/>
          </cell>
          <cell r="C2564" t="str">
            <v/>
          </cell>
          <cell r="D2564" t="str">
            <v>Nguyễn Diệu</v>
          </cell>
          <cell r="E2564" t="str">
            <v>Hương</v>
          </cell>
          <cell r="F2564">
            <v>65</v>
          </cell>
          <cell r="G2564" t="str">
            <v>Trung tâm Ngoại ngữ và Đào tạo quốc tế</v>
          </cell>
          <cell r="H2564" t="str">
            <v>Trung tâm Ngoại ngữ và Đào tạo quốc tế</v>
          </cell>
          <cell r="I2564" t="str">
            <v/>
          </cell>
          <cell r="J2564">
            <v>1.99</v>
          </cell>
          <cell r="K2564">
            <v>0</v>
          </cell>
          <cell r="L2564" t="str">
            <v>01-Oct-12</v>
          </cell>
          <cell r="M2564" t="str">
            <v>01-Jan-08</v>
          </cell>
          <cell r="N2564">
            <v>4</v>
          </cell>
          <cell r="O2564" t="str">
            <v>6500</v>
          </cell>
          <cell r="P2564" t="str">
            <v>6500</v>
          </cell>
          <cell r="Q2564" t="str">
            <v>01.003</v>
          </cell>
          <cell r="R2564" t="str">
            <v>01.003</v>
          </cell>
          <cell r="S2564" t="str">
            <v/>
          </cell>
        </row>
        <row r="2565">
          <cell r="B2565" t="str">
            <v/>
          </cell>
          <cell r="C2565" t="str">
            <v>105002602179</v>
          </cell>
          <cell r="D2565" t="str">
            <v>Nguyễn Thị Vân</v>
          </cell>
          <cell r="E2565" t="str">
            <v>Anh</v>
          </cell>
          <cell r="F2565">
            <v>65</v>
          </cell>
          <cell r="G2565" t="str">
            <v>Trung tâm Ngoại ngữ và Đào tạo quốc tế</v>
          </cell>
          <cell r="H2565" t="str">
            <v>Trung tâm Ngoại ngữ và Đào tạo quốc tế</v>
          </cell>
          <cell r="I2565" t="str">
            <v>Chuyên viên</v>
          </cell>
          <cell r="J2565">
            <v>3</v>
          </cell>
          <cell r="K2565">
            <v>0</v>
          </cell>
          <cell r="L2565" t="str">
            <v>01-Apr-20</v>
          </cell>
          <cell r="M2565" t="str">
            <v>01-Apr-13</v>
          </cell>
          <cell r="N2565">
            <v>4</v>
          </cell>
          <cell r="O2565" t="str">
            <v>6500</v>
          </cell>
          <cell r="P2565" t="str">
            <v>6500</v>
          </cell>
          <cell r="Q2565" t="str">
            <v>01.003</v>
          </cell>
          <cell r="R2565" t="str">
            <v>01.003</v>
          </cell>
          <cell r="S2565" t="str">
            <v/>
          </cell>
        </row>
        <row r="2566">
          <cell r="B2566" t="str">
            <v/>
          </cell>
          <cell r="C2566" t="str">
            <v/>
          </cell>
          <cell r="D2566" t="str">
            <v>Nguyễn Thị Hà</v>
          </cell>
          <cell r="E2566" t="str">
            <v>Phương</v>
          </cell>
          <cell r="F2566">
            <v>65</v>
          </cell>
          <cell r="G2566" t="str">
            <v>Trung tâm Ngoại ngữ và Đào tạo quốc tế</v>
          </cell>
          <cell r="H2566" t="str">
            <v>Trung tâm Ngoại ngữ và Đào tạo quốc tế</v>
          </cell>
          <cell r="I2566" t="str">
            <v>Chuyên viên</v>
          </cell>
          <cell r="J2566">
            <v>2.34</v>
          </cell>
          <cell r="K2566">
            <v>0</v>
          </cell>
          <cell r="L2566" t="str">
            <v>01-Jul-13</v>
          </cell>
          <cell r="M2566" t="str">
            <v>01-Jul-13</v>
          </cell>
          <cell r="N2566">
            <v>4</v>
          </cell>
          <cell r="O2566" t="str">
            <v>6500</v>
          </cell>
          <cell r="P2566" t="str">
            <v>6500</v>
          </cell>
          <cell r="Q2566" t="str">
            <v>01.003</v>
          </cell>
          <cell r="R2566" t="str">
            <v>01.003</v>
          </cell>
          <cell r="S2566" t="str">
            <v/>
          </cell>
        </row>
        <row r="2567">
          <cell r="B2567" t="str">
            <v/>
          </cell>
          <cell r="C2567" t="str">
            <v/>
          </cell>
          <cell r="D2567" t="str">
            <v>Nguyễn Thị</v>
          </cell>
          <cell r="E2567" t="str">
            <v>Thúy</v>
          </cell>
          <cell r="F2567">
            <v>65</v>
          </cell>
          <cell r="G2567" t="str">
            <v>Trung tâm Ngoại ngữ và Đào tạo quốc tế</v>
          </cell>
          <cell r="H2567" t="str">
            <v>Trung tâm Ngoại ngữ và Đào tạo quốc tế</v>
          </cell>
          <cell r="I2567" t="str">
            <v>Chuyên viên</v>
          </cell>
          <cell r="J2567">
            <v>1.99</v>
          </cell>
          <cell r="K2567">
            <v>0</v>
          </cell>
          <cell r="L2567" t="str">
            <v>01-Aug-13</v>
          </cell>
          <cell r="M2567" t="str">
            <v>01-Jan-08</v>
          </cell>
          <cell r="N2567">
            <v>4</v>
          </cell>
          <cell r="O2567" t="str">
            <v>6500</v>
          </cell>
          <cell r="P2567" t="str">
            <v>6500</v>
          </cell>
          <cell r="Q2567" t="str">
            <v>01.003</v>
          </cell>
          <cell r="R2567" t="str">
            <v>01.003</v>
          </cell>
          <cell r="S2567" t="str">
            <v/>
          </cell>
        </row>
        <row r="2568">
          <cell r="B2568" t="str">
            <v/>
          </cell>
          <cell r="C2568" t="str">
            <v/>
          </cell>
          <cell r="D2568" t="str">
            <v>Phùng Đức</v>
          </cell>
          <cell r="E2568" t="str">
            <v>Lực</v>
          </cell>
          <cell r="F2568">
            <v>65</v>
          </cell>
          <cell r="G2568" t="str">
            <v>Trung tâm Ngoại ngữ và Đào tạo quốc tế</v>
          </cell>
          <cell r="H2568" t="str">
            <v>Trung tâm Ngoại ngữ và Đào tạo quốc tế</v>
          </cell>
          <cell r="I2568" t="str">
            <v>Tiến sĩ, Chuyên viên</v>
          </cell>
          <cell r="J2568">
            <v>2.67</v>
          </cell>
          <cell r="K2568">
            <v>0</v>
          </cell>
          <cell r="L2568" t="str">
            <v>01-Sep-19</v>
          </cell>
          <cell r="M2568" t="str">
            <v>01-Sep-16</v>
          </cell>
          <cell r="N2568">
            <v>2</v>
          </cell>
          <cell r="O2568" t="str">
            <v>6500</v>
          </cell>
          <cell r="P2568" t="str">
            <v>6500</v>
          </cell>
          <cell r="Q2568" t="str">
            <v>01.003</v>
          </cell>
          <cell r="R2568" t="str">
            <v>01.003</v>
          </cell>
          <cell r="S2568" t="str">
            <v/>
          </cell>
        </row>
        <row r="2569">
          <cell r="B2569" t="str">
            <v/>
          </cell>
          <cell r="C2569" t="str">
            <v/>
          </cell>
          <cell r="D2569" t="str">
            <v>Đỗ Thùy</v>
          </cell>
          <cell r="E2569" t="str">
            <v>Dương</v>
          </cell>
          <cell r="F2569">
            <v>65</v>
          </cell>
          <cell r="G2569" t="str">
            <v>Trung tâm Ngoại ngữ và Đào tạo quốc tế</v>
          </cell>
          <cell r="H2569" t="str">
            <v>Trung tâm Ngoại ngữ và Đào tạo quốc tế</v>
          </cell>
          <cell r="I2569" t="str">
            <v>Chuyên viên</v>
          </cell>
          <cell r="J2569">
            <v>1.99</v>
          </cell>
          <cell r="K2569">
            <v>0</v>
          </cell>
          <cell r="L2569" t="str">
            <v>01-Dec-13</v>
          </cell>
          <cell r="M2569" t="str">
            <v>01-Dec-13</v>
          </cell>
          <cell r="N2569">
            <v>4</v>
          </cell>
          <cell r="O2569" t="str">
            <v>6500</v>
          </cell>
          <cell r="P2569" t="str">
            <v>6500</v>
          </cell>
          <cell r="Q2569" t="str">
            <v>01.003</v>
          </cell>
          <cell r="R2569" t="str">
            <v>01.003</v>
          </cell>
          <cell r="S2569" t="str">
            <v/>
          </cell>
        </row>
        <row r="2570">
          <cell r="B2570" t="str">
            <v/>
          </cell>
          <cell r="C2570" t="str">
            <v/>
          </cell>
          <cell r="D2570" t="str">
            <v>Nguyễn Xuân</v>
          </cell>
          <cell r="E2570" t="str">
            <v>Đức</v>
          </cell>
          <cell r="F2570">
            <v>65</v>
          </cell>
          <cell r="G2570" t="str">
            <v>Trung tâm Ngoại ngữ và Đào tạo quốc tế</v>
          </cell>
          <cell r="H2570" t="str">
            <v>Trung tâm Ngoại ngữ và Đào tạo quốc tế</v>
          </cell>
          <cell r="I2570" t="str">
            <v>Chuyên viên</v>
          </cell>
          <cell r="J2570">
            <v>1.9890000000000001</v>
          </cell>
          <cell r="K2570">
            <v>0</v>
          </cell>
          <cell r="L2570" t="str">
            <v>01-Dec-13</v>
          </cell>
          <cell r="M2570" t="str">
            <v>01-Dec-13</v>
          </cell>
          <cell r="N2570">
            <v>4</v>
          </cell>
          <cell r="O2570" t="str">
            <v>6500</v>
          </cell>
          <cell r="P2570" t="str">
            <v>6500</v>
          </cell>
          <cell r="Q2570" t="str">
            <v>01.003</v>
          </cell>
          <cell r="R2570" t="str">
            <v>01.003</v>
          </cell>
          <cell r="S2570" t="str">
            <v/>
          </cell>
        </row>
        <row r="2571">
          <cell r="B2571" t="str">
            <v/>
          </cell>
          <cell r="C2571" t="str">
            <v>3120215051865</v>
          </cell>
          <cell r="D2571" t="str">
            <v>Nguyễn Thanh</v>
          </cell>
          <cell r="E2571" t="str">
            <v>Bình</v>
          </cell>
          <cell r="F2571">
            <v>65</v>
          </cell>
          <cell r="G2571" t="str">
            <v>Trung tâm Ngoại ngữ và Đào tạo quốc tế</v>
          </cell>
          <cell r="H2571" t="str">
            <v>Trung tâm Ngoại ngữ và Đào tạo quốc tế</v>
          </cell>
          <cell r="I2571" t="str">
            <v>Thạc sĩ, Chuyên viên</v>
          </cell>
          <cell r="J2571">
            <v>3</v>
          </cell>
          <cell r="K2571">
            <v>0</v>
          </cell>
          <cell r="L2571" t="str">
            <v>01-Jan-22</v>
          </cell>
          <cell r="M2571" t="str">
            <v>01-Sep-15</v>
          </cell>
          <cell r="N2571">
            <v>3</v>
          </cell>
          <cell r="O2571" t="str">
            <v>6500</v>
          </cell>
          <cell r="P2571" t="str">
            <v>6500</v>
          </cell>
          <cell r="Q2571" t="str">
            <v>01.003</v>
          </cell>
          <cell r="R2571" t="str">
            <v>01.003</v>
          </cell>
          <cell r="S2571" t="str">
            <v/>
          </cell>
        </row>
        <row r="2572">
          <cell r="B2572" t="str">
            <v>TG259</v>
          </cell>
          <cell r="C2572" t="str">
            <v/>
          </cell>
          <cell r="D2572" t="str">
            <v>Vi Thị Bảo</v>
          </cell>
          <cell r="E2572" t="str">
            <v>Thoa</v>
          </cell>
          <cell r="F2572">
            <v>65</v>
          </cell>
          <cell r="G2572" t="str">
            <v>Trung tâm Ngoại ngữ và Đào tạo quốc tế</v>
          </cell>
          <cell r="H2572" t="str">
            <v>Trung tâm Ngoại ngữ và Đào tạo quốc tế</v>
          </cell>
          <cell r="I2572" t="str">
            <v>Chuyên viên</v>
          </cell>
          <cell r="J2572">
            <v>1.99</v>
          </cell>
          <cell r="K2572">
            <v>0</v>
          </cell>
          <cell r="L2572" t="str">
            <v>01-Oct-14</v>
          </cell>
          <cell r="M2572" t="str">
            <v>01-Oct-14</v>
          </cell>
          <cell r="N2572">
            <v>4</v>
          </cell>
          <cell r="O2572" t="str">
            <v>6500</v>
          </cell>
          <cell r="P2572" t="str">
            <v>6500</v>
          </cell>
          <cell r="Q2572" t="str">
            <v>01.003</v>
          </cell>
          <cell r="R2572" t="str">
            <v>01.003</v>
          </cell>
          <cell r="S2572" t="str">
            <v>TG259</v>
          </cell>
        </row>
        <row r="2573">
          <cell r="B2573" t="str">
            <v/>
          </cell>
          <cell r="C2573" t="str">
            <v>3120215048825</v>
          </cell>
          <cell r="D2573" t="str">
            <v>Nguyễn Thùy</v>
          </cell>
          <cell r="E2573" t="str">
            <v>Linh</v>
          </cell>
          <cell r="F2573">
            <v>65</v>
          </cell>
          <cell r="G2573" t="str">
            <v>Trung tâm Ngoại ngữ và Đào tạo quốc tế</v>
          </cell>
          <cell r="H2573" t="str">
            <v>Trung tâm Ngoại ngữ và Đào tạo quốc tế</v>
          </cell>
          <cell r="I2573" t="str">
            <v>Thạc sĩ, Chuyên viên</v>
          </cell>
          <cell r="J2573">
            <v>3</v>
          </cell>
          <cell r="K2573">
            <v>0</v>
          </cell>
          <cell r="L2573" t="str">
            <v>01-Feb-19</v>
          </cell>
          <cell r="M2573" t="str">
            <v>01-Feb-16</v>
          </cell>
          <cell r="N2573">
            <v>3</v>
          </cell>
          <cell r="O2573" t="str">
            <v>6500</v>
          </cell>
          <cell r="P2573" t="str">
            <v>6500</v>
          </cell>
          <cell r="Q2573" t="str">
            <v>01.003</v>
          </cell>
          <cell r="R2573" t="str">
            <v>01.003</v>
          </cell>
          <cell r="S2573" t="str">
            <v/>
          </cell>
        </row>
        <row r="2574">
          <cell r="B2574" t="str">
            <v/>
          </cell>
          <cell r="C2574" t="str">
            <v/>
          </cell>
          <cell r="D2574" t="str">
            <v>Nguyễn Thị</v>
          </cell>
          <cell r="E2574" t="str">
            <v>Hằng</v>
          </cell>
          <cell r="F2574">
            <v>65</v>
          </cell>
          <cell r="G2574" t="str">
            <v>Trung tâm Ngoại ngữ và Đào tạo quốc tế</v>
          </cell>
          <cell r="H2574" t="str">
            <v>Trung tâm Ngoại ngữ và Đào tạo quốc tế</v>
          </cell>
          <cell r="I2574" t="str">
            <v>Chuyên viên</v>
          </cell>
          <cell r="J2574">
            <v>2.34</v>
          </cell>
          <cell r="K2574">
            <v>0</v>
          </cell>
          <cell r="L2574" t="str">
            <v>01-Jan-19</v>
          </cell>
          <cell r="M2574" t="str">
            <v>01-Dec-15</v>
          </cell>
          <cell r="N2574">
            <v>4</v>
          </cell>
          <cell r="O2574" t="str">
            <v>6500</v>
          </cell>
          <cell r="P2574" t="str">
            <v>6500</v>
          </cell>
          <cell r="Q2574" t="str">
            <v>01.003</v>
          </cell>
          <cell r="R2574" t="str">
            <v>01.003</v>
          </cell>
          <cell r="S2574" t="str">
            <v/>
          </cell>
        </row>
        <row r="2575">
          <cell r="B2575" t="str">
            <v/>
          </cell>
          <cell r="C2575" t="str">
            <v>3120205887330</v>
          </cell>
          <cell r="D2575" t="str">
            <v>Hoàng Ngọc</v>
          </cell>
          <cell r="E2575" t="str">
            <v>Thái</v>
          </cell>
          <cell r="F2575">
            <v>65</v>
          </cell>
          <cell r="G2575" t="str">
            <v>Trung tâm Ngoại ngữ và Đào tạo quốc tế</v>
          </cell>
          <cell r="H2575" t="str">
            <v>Trung tâm Ngoại ngữ và Đào tạo quốc tế</v>
          </cell>
          <cell r="I2575" t="str">
            <v>Cán sự</v>
          </cell>
          <cell r="J2575">
            <v>2.2599999999999998</v>
          </cell>
          <cell r="K2575">
            <v>0</v>
          </cell>
          <cell r="L2575" t="str">
            <v>01-Jan-22</v>
          </cell>
          <cell r="M2575" t="str">
            <v>01-Sep-16</v>
          </cell>
          <cell r="N2575">
            <v>5</v>
          </cell>
          <cell r="O2575" t="str">
            <v>6500</v>
          </cell>
          <cell r="P2575" t="str">
            <v>6500</v>
          </cell>
          <cell r="Q2575" t="str">
            <v>01.004</v>
          </cell>
          <cell r="R2575" t="str">
            <v>01.004</v>
          </cell>
          <cell r="S2575" t="str">
            <v/>
          </cell>
        </row>
        <row r="2576">
          <cell r="B2576" t="str">
            <v>TG320</v>
          </cell>
          <cell r="C2576" t="str">
            <v/>
          </cell>
          <cell r="D2576" t="str">
            <v>Lê Ngân</v>
          </cell>
          <cell r="E2576" t="str">
            <v>Hà</v>
          </cell>
          <cell r="F2576">
            <v>65</v>
          </cell>
          <cell r="G2576" t="str">
            <v>Trung tâm Ngoại ngữ và Đào tạo quốc tế</v>
          </cell>
          <cell r="H2576" t="str">
            <v>Trung tâm Ngoại ngữ và Đào tạo quốc tế</v>
          </cell>
          <cell r="I2576" t="str">
            <v>Chuyên viên</v>
          </cell>
          <cell r="J2576">
            <v>1.9890000000000001</v>
          </cell>
          <cell r="K2576">
            <v>0</v>
          </cell>
          <cell r="L2576" t="str">
            <v>01-Jan-17</v>
          </cell>
          <cell r="M2576" t="str">
            <v>01-Jan-17</v>
          </cell>
          <cell r="N2576">
            <v>4</v>
          </cell>
          <cell r="O2576" t="str">
            <v>6500</v>
          </cell>
          <cell r="P2576" t="str">
            <v>6500</v>
          </cell>
          <cell r="Q2576" t="str">
            <v>01.003</v>
          </cell>
          <cell r="R2576" t="str">
            <v>01.003</v>
          </cell>
          <cell r="S2576" t="str">
            <v>TG320</v>
          </cell>
        </row>
        <row r="2577">
          <cell r="B2577" t="str">
            <v>TG208</v>
          </cell>
          <cell r="C2577" t="str">
            <v>102004940757</v>
          </cell>
          <cell r="D2577" t="str">
            <v>Hoàng Thị</v>
          </cell>
          <cell r="E2577" t="str">
            <v>Hiền</v>
          </cell>
          <cell r="F2577">
            <v>65</v>
          </cell>
          <cell r="G2577" t="str">
            <v>Trung tâm Ngoại ngữ và Đào tạo quốc tế</v>
          </cell>
          <cell r="H2577" t="str">
            <v>Trung tâm Ngoại ngữ và Đào tạo quốc tế</v>
          </cell>
          <cell r="I2577" t="str">
            <v>Chuyên viên</v>
          </cell>
          <cell r="J2577">
            <v>2.67</v>
          </cell>
          <cell r="K2577">
            <v>0</v>
          </cell>
          <cell r="L2577" t="str">
            <v>16-Jan-20</v>
          </cell>
          <cell r="M2577" t="str">
            <v>16-Jan-17</v>
          </cell>
          <cell r="N2577">
            <v>4</v>
          </cell>
          <cell r="O2577" t="str">
            <v>6500</v>
          </cell>
          <cell r="P2577" t="str">
            <v>6500</v>
          </cell>
          <cell r="Q2577" t="str">
            <v>01.003</v>
          </cell>
          <cell r="R2577" t="str">
            <v>01.003</v>
          </cell>
          <cell r="S2577" t="str">
            <v>TG208</v>
          </cell>
        </row>
        <row r="2578">
          <cell r="B2578" t="str">
            <v>TG279</v>
          </cell>
          <cell r="C2578" t="str">
            <v/>
          </cell>
          <cell r="D2578" t="str">
            <v>Phan Thùy</v>
          </cell>
          <cell r="E2578" t="str">
            <v>Linh</v>
          </cell>
          <cell r="F2578">
            <v>65</v>
          </cell>
          <cell r="G2578" t="str">
            <v>Trung tâm Ngoại ngữ và Đào tạo quốc tế</v>
          </cell>
          <cell r="H2578" t="str">
            <v>Trung tâm Ngoại ngữ và Đào tạo quốc tế</v>
          </cell>
          <cell r="I2578" t="str">
            <v>Chuyên viên</v>
          </cell>
          <cell r="J2578">
            <v>2.34</v>
          </cell>
          <cell r="K2578">
            <v>0</v>
          </cell>
          <cell r="L2578" t="str">
            <v>16-Jan-17</v>
          </cell>
          <cell r="M2578" t="str">
            <v>16-Jan-17</v>
          </cell>
          <cell r="N2578">
            <v>4</v>
          </cell>
          <cell r="O2578" t="str">
            <v>6500</v>
          </cell>
          <cell r="P2578" t="str">
            <v>6500</v>
          </cell>
          <cell r="Q2578" t="str">
            <v>01.003</v>
          </cell>
          <cell r="R2578" t="str">
            <v>01.003</v>
          </cell>
          <cell r="S2578" t="str">
            <v>TG279</v>
          </cell>
        </row>
        <row r="2579">
          <cell r="B2579" t="str">
            <v/>
          </cell>
          <cell r="C2579" t="str">
            <v/>
          </cell>
          <cell r="D2579" t="str">
            <v>Phạm Thị Ngọc</v>
          </cell>
          <cell r="E2579" t="str">
            <v>Hà</v>
          </cell>
          <cell r="F2579">
            <v>65</v>
          </cell>
          <cell r="G2579" t="str">
            <v>Trung tâm Ngoại ngữ và Đào tạo quốc tế</v>
          </cell>
          <cell r="H2579" t="str">
            <v>Trung tâm Ngoại ngữ và Đào tạo quốc tế</v>
          </cell>
          <cell r="I2579" t="str">
            <v>Chuyên viên</v>
          </cell>
          <cell r="J2579">
            <v>2.34</v>
          </cell>
          <cell r="K2579">
            <v>0</v>
          </cell>
          <cell r="L2579" t="str">
            <v>16-Jan-17</v>
          </cell>
          <cell r="M2579" t="str">
            <v>16-Jan-17</v>
          </cell>
          <cell r="N2579">
            <v>4</v>
          </cell>
          <cell r="O2579" t="str">
            <v>6500</v>
          </cell>
          <cell r="P2579" t="str">
            <v>6500</v>
          </cell>
          <cell r="Q2579" t="str">
            <v>01.003</v>
          </cell>
          <cell r="R2579" t="str">
            <v>01.003</v>
          </cell>
          <cell r="S2579" t="str">
            <v/>
          </cell>
        </row>
        <row r="2580">
          <cell r="B2580" t="str">
            <v/>
          </cell>
          <cell r="C2580" t="str">
            <v>3120205119674</v>
          </cell>
          <cell r="D2580" t="str">
            <v>Nguyễn Duy</v>
          </cell>
          <cell r="E2580" t="str">
            <v>Chinh</v>
          </cell>
          <cell r="F2580">
            <v>65</v>
          </cell>
          <cell r="G2580" t="str">
            <v>Trung tâm Ngoại ngữ và Đào tạo quốc tế</v>
          </cell>
          <cell r="H2580" t="str">
            <v>Trung tâm Ngoại ngữ và Đào tạo quốc tế</v>
          </cell>
          <cell r="I2580" t="str">
            <v>Chuyên viên</v>
          </cell>
          <cell r="J2580">
            <v>2.67</v>
          </cell>
          <cell r="K2580">
            <v>0</v>
          </cell>
          <cell r="L2580" t="str">
            <v>01-Jun-20</v>
          </cell>
          <cell r="M2580" t="str">
            <v>01-Jun-17</v>
          </cell>
          <cell r="N2580">
            <v>4</v>
          </cell>
          <cell r="O2580" t="str">
            <v>6500</v>
          </cell>
          <cell r="P2580" t="str">
            <v>6500</v>
          </cell>
          <cell r="Q2580" t="str">
            <v>01.003</v>
          </cell>
          <cell r="R2580" t="str">
            <v>01.003</v>
          </cell>
          <cell r="S2580" t="str">
            <v/>
          </cell>
        </row>
        <row r="2581">
          <cell r="B2581" t="str">
            <v>TG328</v>
          </cell>
          <cell r="C2581" t="str">
            <v/>
          </cell>
          <cell r="D2581" t="str">
            <v>Lê Diệu</v>
          </cell>
          <cell r="E2581" t="str">
            <v>Hoa</v>
          </cell>
          <cell r="F2581">
            <v>65</v>
          </cell>
          <cell r="G2581" t="str">
            <v>Trung tâm Ngoại ngữ và Đào tạo quốc tế</v>
          </cell>
          <cell r="H2581" t="str">
            <v>Trung tâm Ngoại ngữ và Đào tạo quốc tế</v>
          </cell>
          <cell r="I2581" t="str">
            <v>Chuyên viên</v>
          </cell>
          <cell r="J2581">
            <v>2.34</v>
          </cell>
          <cell r="K2581">
            <v>0</v>
          </cell>
          <cell r="L2581" t="str">
            <v>01-Jun-17</v>
          </cell>
          <cell r="M2581" t="str">
            <v>01-Jun-17</v>
          </cell>
          <cell r="N2581">
            <v>4</v>
          </cell>
          <cell r="O2581" t="str">
            <v>6500</v>
          </cell>
          <cell r="P2581" t="str">
            <v>6500</v>
          </cell>
          <cell r="Q2581" t="str">
            <v>01.003</v>
          </cell>
          <cell r="R2581" t="str">
            <v>01.003</v>
          </cell>
          <cell r="S2581" t="str">
            <v>TG328</v>
          </cell>
        </row>
        <row r="2582">
          <cell r="B2582" t="str">
            <v>TG324</v>
          </cell>
          <cell r="C2582" t="str">
            <v>3120205123694</v>
          </cell>
          <cell r="D2582" t="str">
            <v>Lê Thị</v>
          </cell>
          <cell r="E2582" t="str">
            <v>Thủy</v>
          </cell>
          <cell r="F2582">
            <v>65</v>
          </cell>
          <cell r="G2582" t="str">
            <v>Trung tâm Ngoại ngữ và Đào tạo quốc tế</v>
          </cell>
          <cell r="H2582" t="str">
            <v>Trung tâm Ngoại ngữ và Đào tạo quốc tế</v>
          </cell>
          <cell r="I2582" t="str">
            <v>Thạc sĩ, Chuyên viên</v>
          </cell>
          <cell r="J2582">
            <v>3</v>
          </cell>
          <cell r="K2582">
            <v>0</v>
          </cell>
          <cell r="L2582" t="str">
            <v>01-Jul-20</v>
          </cell>
          <cell r="M2582" t="str">
            <v>01-Jul-17</v>
          </cell>
          <cell r="N2582">
            <v>3</v>
          </cell>
          <cell r="O2582" t="str">
            <v>6500</v>
          </cell>
          <cell r="P2582" t="str">
            <v>6500</v>
          </cell>
          <cell r="Q2582" t="str">
            <v>01.003</v>
          </cell>
          <cell r="R2582" t="str">
            <v>01.003</v>
          </cell>
          <cell r="S2582" t="str">
            <v>TG324</v>
          </cell>
        </row>
        <row r="2583">
          <cell r="B2583" t="str">
            <v/>
          </cell>
          <cell r="C2583" t="str">
            <v/>
          </cell>
          <cell r="D2583" t="str">
            <v>Lê Duy</v>
          </cell>
          <cell r="E2583" t="str">
            <v>Thanh</v>
          </cell>
          <cell r="F2583">
            <v>65</v>
          </cell>
          <cell r="G2583" t="str">
            <v>Trung tâm Ngoại ngữ và Đào tạo quốc tế</v>
          </cell>
          <cell r="H2583" t="str">
            <v>Trung tâm Ngoại ngữ và Đào tạo quốc tế</v>
          </cell>
          <cell r="I2583" t="str">
            <v>Kỹ thuật viên</v>
          </cell>
          <cell r="J2583">
            <v>2.06</v>
          </cell>
          <cell r="K2583">
            <v>0</v>
          </cell>
          <cell r="L2583" t="str">
            <v>01-Dec-19</v>
          </cell>
          <cell r="M2583" t="str">
            <v>01-Dec-17</v>
          </cell>
          <cell r="N2583">
            <v>5</v>
          </cell>
          <cell r="O2583" t="str">
            <v>6500</v>
          </cell>
          <cell r="P2583" t="str">
            <v>6500</v>
          </cell>
          <cell r="Q2583" t="str">
            <v>13.096</v>
          </cell>
          <cell r="R2583" t="str">
            <v>13.096</v>
          </cell>
          <cell r="S2583" t="str">
            <v/>
          </cell>
        </row>
        <row r="2584">
          <cell r="B2584" t="str">
            <v>TG449</v>
          </cell>
          <cell r="C2584" t="str">
            <v>01523722001</v>
          </cell>
          <cell r="D2584" t="str">
            <v>Đỗ Quang</v>
          </cell>
          <cell r="E2584" t="str">
            <v>Khang</v>
          </cell>
          <cell r="F2584">
            <v>65</v>
          </cell>
          <cell r="G2584" t="str">
            <v>Trung tâm Ngoại ngữ và Đào tạo quốc tế</v>
          </cell>
          <cell r="H2584" t="str">
            <v>Trung tâm Ngoại ngữ và Đào tạo quốc tế</v>
          </cell>
          <cell r="I2584" t="str">
            <v>Thạc sĩ, Chuyên viên</v>
          </cell>
          <cell r="J2584">
            <v>2.67</v>
          </cell>
          <cell r="K2584">
            <v>0</v>
          </cell>
          <cell r="L2584" t="str">
            <v>01-Mar-18</v>
          </cell>
          <cell r="M2584" t="str">
            <v>01-Mar-18</v>
          </cell>
          <cell r="N2584">
            <v>3</v>
          </cell>
          <cell r="O2584" t="str">
            <v>6500</v>
          </cell>
          <cell r="P2584" t="str">
            <v>6500</v>
          </cell>
          <cell r="Q2584" t="str">
            <v>01.003</v>
          </cell>
          <cell r="R2584" t="str">
            <v>01.003</v>
          </cell>
          <cell r="S2584" t="str">
            <v>TG449</v>
          </cell>
        </row>
        <row r="2585">
          <cell r="B2585" t="str">
            <v/>
          </cell>
          <cell r="C2585" t="str">
            <v/>
          </cell>
          <cell r="D2585" t="str">
            <v>Lê Văn</v>
          </cell>
          <cell r="E2585" t="str">
            <v>Tiến</v>
          </cell>
          <cell r="F2585">
            <v>65</v>
          </cell>
          <cell r="G2585" t="str">
            <v>Trung tâm Ngoại ngữ và Đào tạo quốc tế</v>
          </cell>
          <cell r="H2585" t="str">
            <v>Trung tâm Ngoại ngữ và Đào tạo quốc tế</v>
          </cell>
          <cell r="I2585" t="str">
            <v>Cán sự</v>
          </cell>
          <cell r="J2585">
            <v>2.2599999999999998</v>
          </cell>
          <cell r="K2585">
            <v>0</v>
          </cell>
          <cell r="L2585" t="str">
            <v>01-Jun-22</v>
          </cell>
          <cell r="M2585" t="str">
            <v>01-Jun-18</v>
          </cell>
          <cell r="N2585">
            <v>5</v>
          </cell>
          <cell r="O2585" t="str">
            <v>6500</v>
          </cell>
          <cell r="P2585" t="str">
            <v>6500</v>
          </cell>
          <cell r="Q2585" t="str">
            <v>01.004</v>
          </cell>
          <cell r="R2585" t="str">
            <v>01.004</v>
          </cell>
          <cell r="S2585" t="str">
            <v/>
          </cell>
        </row>
        <row r="2586">
          <cell r="B2586" t="str">
            <v/>
          </cell>
          <cell r="C2586" t="str">
            <v>21510000385599</v>
          </cell>
          <cell r="D2586" t="str">
            <v>Nguyễn Viết</v>
          </cell>
          <cell r="E2586" t="str">
            <v>Hiếu</v>
          </cell>
          <cell r="F2586">
            <v>65</v>
          </cell>
          <cell r="G2586" t="str">
            <v>Trung tâm Ngoại ngữ và Đào tạo quốc tế</v>
          </cell>
          <cell r="H2586" t="str">
            <v>Trung tâm Ngoại ngữ và Đào tạo quốc tế</v>
          </cell>
          <cell r="I2586" t="str">
            <v>Chuyên viên</v>
          </cell>
          <cell r="J2586">
            <v>2.67</v>
          </cell>
          <cell r="K2586">
            <v>0</v>
          </cell>
          <cell r="L2586" t="str">
            <v>01-Jan-22</v>
          </cell>
          <cell r="M2586" t="str">
            <v>01-Nov-18</v>
          </cell>
          <cell r="N2586">
            <v>4</v>
          </cell>
          <cell r="O2586" t="str">
            <v>6500</v>
          </cell>
          <cell r="P2586" t="str">
            <v>6500</v>
          </cell>
          <cell r="Q2586" t="str">
            <v>01.003</v>
          </cell>
          <cell r="R2586" t="str">
            <v>01.003</v>
          </cell>
          <cell r="S2586" t="str">
            <v/>
          </cell>
        </row>
        <row r="2587">
          <cell r="B2587" t="str">
            <v/>
          </cell>
          <cell r="C2587" t="str">
            <v>3120205027082</v>
          </cell>
          <cell r="D2587" t="str">
            <v>Đinh Thị</v>
          </cell>
          <cell r="E2587" t="str">
            <v>Hà</v>
          </cell>
          <cell r="F2587">
            <v>65</v>
          </cell>
          <cell r="G2587" t="str">
            <v>Trung tâm Ngoại ngữ và Đào tạo quốc tế</v>
          </cell>
          <cell r="H2587" t="str">
            <v>Trung tâm Ngoại ngữ và Đào tạo quốc tế</v>
          </cell>
          <cell r="I2587" t="str">
            <v>Kế toán viên</v>
          </cell>
          <cell r="J2587">
            <v>2.67</v>
          </cell>
          <cell r="K2587">
            <v>0</v>
          </cell>
          <cell r="L2587" t="str">
            <v>01-May-22</v>
          </cell>
          <cell r="M2587" t="str">
            <v>01-May-19</v>
          </cell>
          <cell r="N2587">
            <v>4</v>
          </cell>
          <cell r="O2587" t="str">
            <v>6500</v>
          </cell>
          <cell r="P2587" t="str">
            <v>6500</v>
          </cell>
          <cell r="Q2587" t="str">
            <v>06.031</v>
          </cell>
          <cell r="R2587" t="str">
            <v>06.031</v>
          </cell>
          <cell r="S2587" t="str">
            <v/>
          </cell>
        </row>
        <row r="2588">
          <cell r="B2588" t="str">
            <v/>
          </cell>
          <cell r="C2588" t="str">
            <v>3120205121994</v>
          </cell>
          <cell r="D2588" t="str">
            <v>Trần Thị Thùy</v>
          </cell>
          <cell r="E2588" t="str">
            <v>Linh</v>
          </cell>
          <cell r="F2588">
            <v>65</v>
          </cell>
          <cell r="G2588" t="str">
            <v>Trung tâm Ngoại ngữ và Đào tạo quốc tế</v>
          </cell>
          <cell r="H2588" t="str">
            <v>Trung tâm Ngoại ngữ và Đào tạo quốc tế</v>
          </cell>
          <cell r="I2588" t="str">
            <v>Kế toán viên</v>
          </cell>
          <cell r="J2588">
            <v>2.67</v>
          </cell>
          <cell r="K2588">
            <v>0</v>
          </cell>
          <cell r="L2588" t="str">
            <v>01-Jun-22</v>
          </cell>
          <cell r="M2588" t="str">
            <v>01-Jun-19</v>
          </cell>
          <cell r="N2588">
            <v>4</v>
          </cell>
          <cell r="O2588" t="str">
            <v>6500</v>
          </cell>
          <cell r="P2588" t="str">
            <v>6500</v>
          </cell>
          <cell r="Q2588" t="str">
            <v>06.031</v>
          </cell>
          <cell r="R2588" t="str">
            <v>06.031</v>
          </cell>
          <cell r="S2588" t="str">
            <v/>
          </cell>
        </row>
        <row r="2589">
          <cell r="B2589" t="str">
            <v/>
          </cell>
          <cell r="C2589" t="str">
            <v>3120205123721</v>
          </cell>
          <cell r="D2589" t="str">
            <v>Nguyễn Thị</v>
          </cell>
          <cell r="E2589" t="str">
            <v>Toàn</v>
          </cell>
          <cell r="F2589">
            <v>65</v>
          </cell>
          <cell r="G2589" t="str">
            <v>Trung tâm Ngoại ngữ và Đào tạo quốc tế</v>
          </cell>
          <cell r="H2589" t="str">
            <v>Trung tâm Ngoại ngữ và Đào tạo quốc tế</v>
          </cell>
          <cell r="I2589" t="str">
            <v>Chuyên viên</v>
          </cell>
          <cell r="J2589">
            <v>2.34</v>
          </cell>
          <cell r="K2589">
            <v>0</v>
          </cell>
          <cell r="L2589" t="str">
            <v>01-Jan-20</v>
          </cell>
          <cell r="M2589" t="str">
            <v>01-Jan-20</v>
          </cell>
          <cell r="N2589">
            <v>4</v>
          </cell>
          <cell r="O2589" t="str">
            <v>6500</v>
          </cell>
          <cell r="P2589" t="str">
            <v>6500</v>
          </cell>
          <cell r="Q2589" t="str">
            <v>01.003</v>
          </cell>
          <cell r="R2589" t="str">
            <v>01.003</v>
          </cell>
          <cell r="S2589" t="str">
            <v/>
          </cell>
        </row>
        <row r="2590">
          <cell r="B2590" t="str">
            <v/>
          </cell>
          <cell r="C2590" t="str">
            <v/>
          </cell>
          <cell r="D2590" t="str">
            <v>Phùng Ngọc</v>
          </cell>
          <cell r="E2590" t="str">
            <v>Tân</v>
          </cell>
          <cell r="F2590">
            <v>65</v>
          </cell>
          <cell r="G2590" t="str">
            <v>Trung tâm Ngoại ngữ và Đào tạo quốc tế</v>
          </cell>
          <cell r="H2590" t="str">
            <v>Trung tâm Ngoại ngữ và Đào tạo quốc tế</v>
          </cell>
          <cell r="I2590" t="str">
            <v>Chuyên viên</v>
          </cell>
          <cell r="J2590">
            <v>2.34</v>
          </cell>
          <cell r="K2590">
            <v>0</v>
          </cell>
          <cell r="L2590" t="str">
            <v>01-Oct-20</v>
          </cell>
          <cell r="M2590" t="str">
            <v>01-Oct-20</v>
          </cell>
          <cell r="N2590">
            <v>4</v>
          </cell>
          <cell r="O2590" t="str">
            <v>6500</v>
          </cell>
          <cell r="P2590" t="str">
            <v>6500</v>
          </cell>
          <cell r="Q2590" t="str">
            <v>01.003</v>
          </cell>
          <cell r="R2590" t="str">
            <v>01.003</v>
          </cell>
          <cell r="S2590" t="str">
            <v/>
          </cell>
        </row>
        <row r="2591">
          <cell r="B2591" t="str">
            <v/>
          </cell>
          <cell r="C2591" t="str">
            <v/>
          </cell>
          <cell r="D2591" t="str">
            <v>Trần Đức</v>
          </cell>
          <cell r="E2591" t="str">
            <v>Đoàn</v>
          </cell>
          <cell r="F2591">
            <v>65</v>
          </cell>
          <cell r="G2591" t="str">
            <v>Trung tâm Ngoại ngữ và Đào tạo quốc tế</v>
          </cell>
          <cell r="H2591" t="str">
            <v>Trung tâm Ngoại ngữ và Đào tạo quốc tế</v>
          </cell>
          <cell r="I2591" t="str">
            <v>Nhân viên phục vụ</v>
          </cell>
          <cell r="J2591">
            <v>0</v>
          </cell>
          <cell r="K2591">
            <v>0</v>
          </cell>
          <cell r="L2591" t="str">
            <v>01-Mar-21</v>
          </cell>
          <cell r="M2591" t="str">
            <v>01-Mar-21</v>
          </cell>
          <cell r="N2591">
            <v>8</v>
          </cell>
          <cell r="O2591" t="str">
            <v>6500</v>
          </cell>
          <cell r="P2591" t="str">
            <v>6500</v>
          </cell>
          <cell r="Q2591" t="str">
            <v>01.009</v>
          </cell>
          <cell r="R2591" t="str">
            <v>01.009</v>
          </cell>
          <cell r="S2591" t="str">
            <v/>
          </cell>
        </row>
        <row r="2592">
          <cell r="B2592" t="str">
            <v/>
          </cell>
          <cell r="C2592" t="str">
            <v>9906666899999</v>
          </cell>
          <cell r="D2592" t="str">
            <v>Phạm Đình</v>
          </cell>
          <cell r="E2592" t="str">
            <v>Chiểu</v>
          </cell>
          <cell r="F2592">
            <v>66</v>
          </cell>
          <cell r="G2592" t="str">
            <v>TT Dạy nghề Cơ Điện và Đào tạo lái xe</v>
          </cell>
          <cell r="H2592" t="str">
            <v>Trung tâm Dạy nghề Cơ Điện và Đào tạo lái xe</v>
          </cell>
          <cell r="I2592" t="str">
            <v>Lái xe cơ quan</v>
          </cell>
          <cell r="J2592">
            <v>2.95</v>
          </cell>
          <cell r="K2592">
            <v>0</v>
          </cell>
          <cell r="L2592" t="str">
            <v>01-Oct-20</v>
          </cell>
          <cell r="M2592" t="str">
            <v>01-Jan-05</v>
          </cell>
          <cell r="N2592">
            <v>7</v>
          </cell>
          <cell r="O2592" t="str">
            <v>6600</v>
          </cell>
          <cell r="P2592" t="str">
            <v>6600</v>
          </cell>
          <cell r="Q2592" t="str">
            <v>01.010</v>
          </cell>
          <cell r="R2592" t="str">
            <v>01.010</v>
          </cell>
          <cell r="S2592" t="str">
            <v/>
          </cell>
        </row>
        <row r="2593">
          <cell r="B2593" t="str">
            <v/>
          </cell>
          <cell r="C2593" t="str">
            <v/>
          </cell>
          <cell r="D2593" t="str">
            <v>Ngô Thế</v>
          </cell>
          <cell r="E2593" t="str">
            <v>Thiện</v>
          </cell>
          <cell r="F2593">
            <v>66</v>
          </cell>
          <cell r="G2593" t="str">
            <v>TT Dạy nghề Cơ Điện và Đào tạo lái xe</v>
          </cell>
          <cell r="H2593" t="str">
            <v>Trung tâm Dạy nghề Cơ Điện và Đào tạo lái xe</v>
          </cell>
          <cell r="I2593" t="str">
            <v/>
          </cell>
          <cell r="J2593">
            <v>2.59</v>
          </cell>
          <cell r="K2593">
            <v>0</v>
          </cell>
          <cell r="L2593" t="str">
            <v>01-May-11</v>
          </cell>
          <cell r="M2593" t="str">
            <v>01-Jan-05</v>
          </cell>
          <cell r="N2593">
            <v>7</v>
          </cell>
          <cell r="O2593" t="str">
            <v>6600</v>
          </cell>
          <cell r="P2593" t="str">
            <v>6600</v>
          </cell>
          <cell r="Q2593" t="str">
            <v>01.010</v>
          </cell>
          <cell r="R2593" t="str">
            <v>01.010</v>
          </cell>
          <cell r="S2593" t="str">
            <v/>
          </cell>
        </row>
        <row r="2594">
          <cell r="B2594" t="str">
            <v/>
          </cell>
          <cell r="C2594" t="str">
            <v/>
          </cell>
          <cell r="D2594" t="str">
            <v>Tô Minh</v>
          </cell>
          <cell r="E2594" t="str">
            <v>Thắng</v>
          </cell>
          <cell r="F2594">
            <v>66</v>
          </cell>
          <cell r="G2594" t="str">
            <v>TT Dạy nghề Cơ Điện và Đào tạo lái xe</v>
          </cell>
          <cell r="H2594" t="str">
            <v>Trung tâm Dạy nghề Cơ Điện và Đào tạo lái xe</v>
          </cell>
          <cell r="I2594" t="str">
            <v/>
          </cell>
          <cell r="J2594">
            <v>2.0499999999999998</v>
          </cell>
          <cell r="K2594">
            <v>0</v>
          </cell>
          <cell r="L2594" t="str">
            <v>01-Jan-05</v>
          </cell>
          <cell r="M2594" t="str">
            <v>01-Jan-05</v>
          </cell>
          <cell r="N2594">
            <v>7</v>
          </cell>
          <cell r="O2594" t="str">
            <v>6600</v>
          </cell>
          <cell r="P2594" t="str">
            <v>6600</v>
          </cell>
          <cell r="Q2594" t="str">
            <v>01.010</v>
          </cell>
          <cell r="R2594" t="str">
            <v>01.010</v>
          </cell>
          <cell r="S2594" t="str">
            <v/>
          </cell>
        </row>
        <row r="2595">
          <cell r="B2595" t="str">
            <v/>
          </cell>
          <cell r="C2595" t="str">
            <v>1580119828888</v>
          </cell>
          <cell r="D2595" t="str">
            <v>Lê Thị</v>
          </cell>
          <cell r="E2595" t="str">
            <v>Hồng</v>
          </cell>
          <cell r="F2595">
            <v>66</v>
          </cell>
          <cell r="G2595" t="str">
            <v>TT Dạy nghề Cơ Điện và Đào tạo lái xe</v>
          </cell>
          <cell r="H2595" t="str">
            <v>Trung tâm Dạy nghề Cơ Điện và Đào tạo lái xe</v>
          </cell>
          <cell r="I2595" t="str">
            <v>Cán sự</v>
          </cell>
          <cell r="J2595">
            <v>2.86</v>
          </cell>
          <cell r="K2595">
            <v>0</v>
          </cell>
          <cell r="L2595" t="str">
            <v>01-Nov-21</v>
          </cell>
          <cell r="M2595" t="str">
            <v>01-Nov-15</v>
          </cell>
          <cell r="N2595">
            <v>5</v>
          </cell>
          <cell r="O2595" t="str">
            <v>6600</v>
          </cell>
          <cell r="P2595" t="str">
            <v>6600</v>
          </cell>
          <cell r="Q2595" t="str">
            <v>01.004</v>
          </cell>
          <cell r="R2595" t="str">
            <v>01.004</v>
          </cell>
          <cell r="S2595" t="str">
            <v/>
          </cell>
        </row>
        <row r="2596">
          <cell r="B2596" t="str">
            <v/>
          </cell>
          <cell r="C2596" t="str">
            <v>3120215036169</v>
          </cell>
          <cell r="D2596" t="str">
            <v>Từ Văn</v>
          </cell>
          <cell r="E2596" t="str">
            <v>Kiệm</v>
          </cell>
          <cell r="F2596">
            <v>66</v>
          </cell>
          <cell r="G2596" t="str">
            <v>TT Dạy nghề Cơ Điện và Đào tạo lái xe</v>
          </cell>
          <cell r="H2596" t="str">
            <v>Trung tâm Dạy nghề Cơ Điện và Đào tạo lái xe</v>
          </cell>
          <cell r="I2596" t="str">
            <v>Lái xe cơ quan</v>
          </cell>
          <cell r="J2596">
            <v>3.31</v>
          </cell>
          <cell r="K2596">
            <v>0</v>
          </cell>
          <cell r="L2596" t="str">
            <v>01-Oct-21</v>
          </cell>
          <cell r="M2596" t="str">
            <v>01-Jan-06</v>
          </cell>
          <cell r="N2596">
            <v>8</v>
          </cell>
          <cell r="O2596" t="str">
            <v>6600</v>
          </cell>
          <cell r="P2596" t="str">
            <v>6600</v>
          </cell>
          <cell r="Q2596" t="str">
            <v>01.010</v>
          </cell>
          <cell r="R2596" t="str">
            <v>01.010</v>
          </cell>
          <cell r="S2596" t="str">
            <v/>
          </cell>
        </row>
        <row r="2597">
          <cell r="B2597" t="str">
            <v/>
          </cell>
          <cell r="C2597" t="str">
            <v>3120215036169</v>
          </cell>
          <cell r="D2597" t="str">
            <v>Nguyễn Xuân</v>
          </cell>
          <cell r="E2597" t="str">
            <v>Bình</v>
          </cell>
          <cell r="F2597">
            <v>66</v>
          </cell>
          <cell r="G2597" t="str">
            <v>TT Dạy nghề Cơ Điện và Đào tạo lái xe</v>
          </cell>
          <cell r="H2597" t="str">
            <v>Trung tâm Dạy nghề Cơ Điện và Đào tạo lái xe</v>
          </cell>
          <cell r="I2597" t="str">
            <v>Lái xe cơ quan</v>
          </cell>
          <cell r="J2597">
            <v>2.59</v>
          </cell>
          <cell r="K2597">
            <v>0</v>
          </cell>
          <cell r="L2597" t="str">
            <v>01-Oct-20</v>
          </cell>
          <cell r="M2597" t="str">
            <v>01-Jul-09</v>
          </cell>
          <cell r="N2597">
            <v>6</v>
          </cell>
          <cell r="O2597" t="str">
            <v>6600</v>
          </cell>
          <cell r="P2597" t="str">
            <v>6600</v>
          </cell>
          <cell r="Q2597" t="str">
            <v>01.010</v>
          </cell>
          <cell r="R2597" t="str">
            <v>01.010</v>
          </cell>
          <cell r="S2597" t="str">
            <v/>
          </cell>
        </row>
        <row r="2598">
          <cell r="B2598" t="str">
            <v/>
          </cell>
          <cell r="C2598" t="str">
            <v>03401011138888</v>
          </cell>
          <cell r="D2598" t="str">
            <v>Nguyễn Văn</v>
          </cell>
          <cell r="E2598" t="str">
            <v>Bình</v>
          </cell>
          <cell r="F2598">
            <v>66</v>
          </cell>
          <cell r="G2598" t="str">
            <v>TT Dạy nghề Cơ Điện và Đào tạo lái xe</v>
          </cell>
          <cell r="H2598" t="str">
            <v>Trung tâm Dạy nghề Cơ Điện và Đào tạo lái xe</v>
          </cell>
          <cell r="I2598" t="str">
            <v>Lái xe cơ quan</v>
          </cell>
          <cell r="J2598">
            <v>2.59</v>
          </cell>
          <cell r="K2598">
            <v>0</v>
          </cell>
          <cell r="L2598" t="str">
            <v>01-Oct-20</v>
          </cell>
          <cell r="M2598" t="str">
            <v>01-Jul-09</v>
          </cell>
          <cell r="N2598">
            <v>8</v>
          </cell>
          <cell r="O2598" t="str">
            <v>6600</v>
          </cell>
          <cell r="P2598" t="str">
            <v>6600</v>
          </cell>
          <cell r="Q2598" t="str">
            <v>01.010</v>
          </cell>
          <cell r="R2598" t="str">
            <v>01.010</v>
          </cell>
          <cell r="S2598" t="str">
            <v/>
          </cell>
        </row>
        <row r="2599">
          <cell r="B2599" t="str">
            <v/>
          </cell>
          <cell r="C2599" t="str">
            <v/>
          </cell>
          <cell r="D2599" t="str">
            <v>Nguyễn Văn</v>
          </cell>
          <cell r="E2599" t="str">
            <v>Sự</v>
          </cell>
          <cell r="F2599">
            <v>66</v>
          </cell>
          <cell r="G2599" t="str">
            <v>TT Dạy nghề Cơ Điện và Đào tạo lái xe</v>
          </cell>
          <cell r="H2599" t="str">
            <v>Trung tâm Dạy nghề Cơ Điện và Đào tạo lái xe</v>
          </cell>
          <cell r="I2599" t="str">
            <v>Lái xe cơ quan</v>
          </cell>
          <cell r="J2599">
            <v>2.0499999999999998</v>
          </cell>
          <cell r="K2599">
            <v>0</v>
          </cell>
          <cell r="L2599" t="str">
            <v>01-Jul-09</v>
          </cell>
          <cell r="M2599" t="str">
            <v>01-Jul-09</v>
          </cell>
          <cell r="N2599">
            <v>8</v>
          </cell>
          <cell r="O2599" t="str">
            <v>6600</v>
          </cell>
          <cell r="P2599" t="str">
            <v>6600</v>
          </cell>
          <cell r="Q2599" t="str">
            <v>01.010</v>
          </cell>
          <cell r="R2599" t="str">
            <v>01.010</v>
          </cell>
          <cell r="S2599" t="str">
            <v/>
          </cell>
        </row>
        <row r="2600">
          <cell r="B2600" t="str">
            <v/>
          </cell>
          <cell r="C2600" t="str">
            <v/>
          </cell>
          <cell r="D2600" t="str">
            <v>Đặng Ngọc</v>
          </cell>
          <cell r="E2600" t="str">
            <v>Huỳnh</v>
          </cell>
          <cell r="F2600">
            <v>66</v>
          </cell>
          <cell r="G2600" t="str">
            <v>TT Dạy nghề Cơ Điện và Đào tạo lái xe</v>
          </cell>
          <cell r="H2600" t="str">
            <v>Trung tâm Dạy nghề Cơ Điện và Đào tạo lái xe</v>
          </cell>
          <cell r="I2600" t="str">
            <v>Lái xe cơ quan</v>
          </cell>
          <cell r="J2600">
            <v>2.0499999999999998</v>
          </cell>
          <cell r="K2600">
            <v>0</v>
          </cell>
          <cell r="L2600" t="str">
            <v>01-Jul-09</v>
          </cell>
          <cell r="M2600" t="str">
            <v>01-Jul-09</v>
          </cell>
          <cell r="N2600">
            <v>8</v>
          </cell>
          <cell r="O2600" t="str">
            <v>6600</v>
          </cell>
          <cell r="P2600" t="str">
            <v>6600</v>
          </cell>
          <cell r="Q2600" t="str">
            <v>01.010</v>
          </cell>
          <cell r="R2600" t="str">
            <v>01.010</v>
          </cell>
          <cell r="S2600" t="str">
            <v/>
          </cell>
        </row>
        <row r="2601">
          <cell r="B2601" t="str">
            <v/>
          </cell>
          <cell r="C2601" t="str">
            <v>1220205064777</v>
          </cell>
          <cell r="D2601" t="str">
            <v>Nguyễn Thành</v>
          </cell>
          <cell r="E2601" t="str">
            <v>Nam</v>
          </cell>
          <cell r="F2601">
            <v>66</v>
          </cell>
          <cell r="G2601" t="str">
            <v>TT Dạy nghề Cơ Điện và Đào tạo lái xe</v>
          </cell>
          <cell r="H2601" t="str">
            <v>Trung tâm Dạy nghề Cơ Điện và Đào tạo lái xe</v>
          </cell>
          <cell r="I2601" t="str">
            <v>Lái xe cơ quan</v>
          </cell>
          <cell r="J2601">
            <v>2.77</v>
          </cell>
          <cell r="K2601">
            <v>0</v>
          </cell>
          <cell r="L2601" t="str">
            <v>01-Oct-20</v>
          </cell>
          <cell r="M2601" t="str">
            <v>01-Jul-09</v>
          </cell>
          <cell r="N2601">
            <v>8</v>
          </cell>
          <cell r="O2601" t="str">
            <v>6600</v>
          </cell>
          <cell r="P2601" t="str">
            <v>6600</v>
          </cell>
          <cell r="Q2601" t="str">
            <v>01.010</v>
          </cell>
          <cell r="R2601" t="str">
            <v>01.010</v>
          </cell>
          <cell r="S2601" t="str">
            <v/>
          </cell>
        </row>
        <row r="2602">
          <cell r="B2602" t="str">
            <v/>
          </cell>
          <cell r="C2602" t="str">
            <v/>
          </cell>
          <cell r="D2602" t="str">
            <v>Vũ Huy</v>
          </cell>
          <cell r="E2602" t="str">
            <v>Khánh</v>
          </cell>
          <cell r="F2602">
            <v>66</v>
          </cell>
          <cell r="G2602" t="str">
            <v>TT Dạy nghề Cơ Điện và Đào tạo lái xe</v>
          </cell>
          <cell r="H2602" t="str">
            <v>Trung tâm Dạy nghề Cơ Điện và Đào tạo lái xe</v>
          </cell>
          <cell r="I2602" t="str">
            <v/>
          </cell>
          <cell r="J2602">
            <v>2.23</v>
          </cell>
          <cell r="K2602">
            <v>0</v>
          </cell>
          <cell r="L2602" t="str">
            <v>01-Jul-09</v>
          </cell>
          <cell r="M2602" t="str">
            <v>01-Jul-09</v>
          </cell>
          <cell r="N2602">
            <v>8</v>
          </cell>
          <cell r="O2602" t="str">
            <v>6600</v>
          </cell>
          <cell r="P2602" t="str">
            <v>6600</v>
          </cell>
          <cell r="Q2602" t="str">
            <v>01.010</v>
          </cell>
          <cell r="R2602" t="str">
            <v>01.010</v>
          </cell>
          <cell r="S2602" t="str">
            <v/>
          </cell>
        </row>
        <row r="2603">
          <cell r="B2603" t="str">
            <v/>
          </cell>
          <cell r="C2603" t="str">
            <v/>
          </cell>
          <cell r="D2603" t="str">
            <v>Phạm Hữu</v>
          </cell>
          <cell r="E2603" t="str">
            <v>Lộc</v>
          </cell>
          <cell r="F2603">
            <v>66</v>
          </cell>
          <cell r="G2603" t="str">
            <v>TT Dạy nghề Cơ Điện và Đào tạo lái xe</v>
          </cell>
          <cell r="H2603" t="str">
            <v>Trung tâm Dạy nghề Cơ Điện và Đào tạo lái xe</v>
          </cell>
          <cell r="I2603" t="str">
            <v>Lái xe cơ quan</v>
          </cell>
          <cell r="J2603">
            <v>2.59</v>
          </cell>
          <cell r="K2603">
            <v>0</v>
          </cell>
          <cell r="L2603" t="str">
            <v>01-Dec-21</v>
          </cell>
          <cell r="M2603" t="str">
            <v>01-Jul-09</v>
          </cell>
          <cell r="N2603">
            <v>8</v>
          </cell>
          <cell r="O2603" t="str">
            <v>6600</v>
          </cell>
          <cell r="P2603" t="str">
            <v>6600</v>
          </cell>
          <cell r="Q2603" t="str">
            <v>01.010</v>
          </cell>
          <cell r="R2603" t="str">
            <v>01.010</v>
          </cell>
          <cell r="S2603" t="str">
            <v/>
          </cell>
        </row>
        <row r="2604">
          <cell r="B2604" t="str">
            <v/>
          </cell>
          <cell r="C2604" t="str">
            <v/>
          </cell>
          <cell r="D2604" t="str">
            <v>Huỳnh Tấn</v>
          </cell>
          <cell r="E2604" t="str">
            <v>Nam</v>
          </cell>
          <cell r="F2604">
            <v>66</v>
          </cell>
          <cell r="G2604" t="str">
            <v>TT Dạy nghề Cơ Điện và Đào tạo lái xe</v>
          </cell>
          <cell r="H2604" t="str">
            <v>Trung tâm Dạy nghề Cơ Điện và Đào tạo lái xe</v>
          </cell>
          <cell r="I2604" t="str">
            <v>Lái xe cơ quan</v>
          </cell>
          <cell r="J2604">
            <v>2.23</v>
          </cell>
          <cell r="K2604">
            <v>0</v>
          </cell>
          <cell r="L2604" t="str">
            <v>01-Jul-09</v>
          </cell>
          <cell r="M2604" t="str">
            <v>01-Jul-09</v>
          </cell>
          <cell r="N2604">
            <v>5</v>
          </cell>
          <cell r="O2604" t="str">
            <v>6600</v>
          </cell>
          <cell r="P2604" t="str">
            <v>6600</v>
          </cell>
          <cell r="Q2604" t="str">
            <v>01.010</v>
          </cell>
          <cell r="R2604" t="str">
            <v>01.010</v>
          </cell>
          <cell r="S2604" t="str">
            <v/>
          </cell>
        </row>
        <row r="2605">
          <cell r="B2605" t="str">
            <v/>
          </cell>
          <cell r="C2605" t="str">
            <v/>
          </cell>
          <cell r="D2605" t="str">
            <v>Nguyễn Thế</v>
          </cell>
          <cell r="E2605" t="str">
            <v>Anh</v>
          </cell>
          <cell r="F2605">
            <v>66</v>
          </cell>
          <cell r="G2605" t="str">
            <v>TT Dạy nghề Cơ Điện và Đào tạo lái xe</v>
          </cell>
          <cell r="H2605" t="str">
            <v>Trung tâm Dạy nghề Cơ Điện và Đào tạo lái xe</v>
          </cell>
          <cell r="I2605" t="str">
            <v/>
          </cell>
          <cell r="J2605">
            <v>2.23</v>
          </cell>
          <cell r="K2605">
            <v>0</v>
          </cell>
          <cell r="L2605" t="str">
            <v>01-Jul-09</v>
          </cell>
          <cell r="M2605" t="str">
            <v>01-Jul-09</v>
          </cell>
          <cell r="N2605">
            <v>5</v>
          </cell>
          <cell r="O2605" t="str">
            <v>6600</v>
          </cell>
          <cell r="P2605" t="str">
            <v>6600</v>
          </cell>
          <cell r="Q2605" t="str">
            <v>01.010</v>
          </cell>
          <cell r="R2605" t="str">
            <v>01.010</v>
          </cell>
          <cell r="S2605" t="str">
            <v/>
          </cell>
        </row>
        <row r="2606">
          <cell r="B2606" t="str">
            <v/>
          </cell>
          <cell r="C2606" t="str">
            <v/>
          </cell>
          <cell r="D2606" t="str">
            <v>Lê Quốc</v>
          </cell>
          <cell r="E2606" t="str">
            <v>Lương</v>
          </cell>
          <cell r="F2606">
            <v>66</v>
          </cell>
          <cell r="G2606" t="str">
            <v>TT Dạy nghề Cơ Điện và Đào tạo lái xe</v>
          </cell>
          <cell r="H2606" t="str">
            <v>Trung tâm Dạy nghề Cơ Điện và Đào tạo lái xe</v>
          </cell>
          <cell r="I2606" t="str">
            <v/>
          </cell>
          <cell r="J2606">
            <v>2.23</v>
          </cell>
          <cell r="K2606">
            <v>0</v>
          </cell>
          <cell r="L2606" t="str">
            <v>01-Jul-09</v>
          </cell>
          <cell r="M2606" t="str">
            <v>01-Jul-09</v>
          </cell>
          <cell r="N2606">
            <v>8</v>
          </cell>
          <cell r="O2606" t="str">
            <v>6600</v>
          </cell>
          <cell r="P2606" t="str">
            <v>6600</v>
          </cell>
          <cell r="Q2606" t="str">
            <v>01.010</v>
          </cell>
          <cell r="R2606" t="str">
            <v>01.010</v>
          </cell>
          <cell r="S2606" t="str">
            <v/>
          </cell>
        </row>
        <row r="2607">
          <cell r="B2607" t="str">
            <v/>
          </cell>
          <cell r="C2607" t="str">
            <v/>
          </cell>
          <cell r="D2607" t="str">
            <v>Dương Hồng</v>
          </cell>
          <cell r="E2607" t="str">
            <v>Chuyên</v>
          </cell>
          <cell r="F2607">
            <v>66</v>
          </cell>
          <cell r="G2607" t="str">
            <v>TT Dạy nghề Cơ Điện và Đào tạo lái xe</v>
          </cell>
          <cell r="H2607" t="str">
            <v>Trung tâm Dạy nghề Cơ Điện và Đào tạo lái xe</v>
          </cell>
          <cell r="I2607" t="str">
            <v/>
          </cell>
          <cell r="J2607">
            <v>2.23</v>
          </cell>
          <cell r="K2607">
            <v>0</v>
          </cell>
          <cell r="L2607" t="str">
            <v>01-Jul-09</v>
          </cell>
          <cell r="M2607" t="str">
            <v>01-Jul-09</v>
          </cell>
          <cell r="N2607">
            <v>8</v>
          </cell>
          <cell r="O2607" t="str">
            <v>6600</v>
          </cell>
          <cell r="P2607" t="str">
            <v>6600</v>
          </cell>
          <cell r="Q2607" t="str">
            <v>01.010</v>
          </cell>
          <cell r="R2607" t="str">
            <v>01.010</v>
          </cell>
          <cell r="S2607" t="str">
            <v/>
          </cell>
        </row>
        <row r="2608">
          <cell r="B2608" t="str">
            <v/>
          </cell>
          <cell r="C2608" t="str">
            <v/>
          </cell>
          <cell r="D2608" t="str">
            <v>Phạm Mạnh</v>
          </cell>
          <cell r="E2608" t="str">
            <v>Đông</v>
          </cell>
          <cell r="F2608">
            <v>66</v>
          </cell>
          <cell r="G2608" t="str">
            <v>TT Dạy nghề Cơ Điện và Đào tạo lái xe</v>
          </cell>
          <cell r="H2608" t="str">
            <v>Trung tâm Dạy nghề Cơ Điện và Đào tạo lái xe</v>
          </cell>
          <cell r="I2608" t="str">
            <v>Lái xe cơ quan</v>
          </cell>
          <cell r="J2608">
            <v>2.23</v>
          </cell>
          <cell r="K2608">
            <v>0</v>
          </cell>
          <cell r="L2608" t="str">
            <v>01-Jan-10</v>
          </cell>
          <cell r="M2608" t="str">
            <v>01-Jan-10</v>
          </cell>
          <cell r="N2608">
            <v>8</v>
          </cell>
          <cell r="O2608" t="str">
            <v>6600</v>
          </cell>
          <cell r="P2608" t="str">
            <v>6600</v>
          </cell>
          <cell r="Q2608" t="str">
            <v>01.010</v>
          </cell>
          <cell r="R2608" t="str">
            <v>01.010</v>
          </cell>
          <cell r="S2608" t="str">
            <v/>
          </cell>
        </row>
        <row r="2609">
          <cell r="B2609" t="str">
            <v/>
          </cell>
          <cell r="C2609" t="str">
            <v/>
          </cell>
          <cell r="D2609" t="str">
            <v>Trần Đức</v>
          </cell>
          <cell r="E2609" t="str">
            <v>Phương</v>
          </cell>
          <cell r="F2609">
            <v>66</v>
          </cell>
          <cell r="G2609" t="str">
            <v>TT Dạy nghề Cơ Điện và Đào tạo lái xe</v>
          </cell>
          <cell r="H2609" t="str">
            <v>Trung tâm Dạy nghề Cơ Điện và Đào tạo lái xe</v>
          </cell>
          <cell r="I2609" t="str">
            <v>Lái xe cơ quan</v>
          </cell>
          <cell r="J2609">
            <v>3.13</v>
          </cell>
          <cell r="K2609">
            <v>0</v>
          </cell>
          <cell r="L2609" t="str">
            <v>01-Jan-10</v>
          </cell>
          <cell r="M2609" t="str">
            <v>01-Jan-10</v>
          </cell>
          <cell r="N2609">
            <v>8</v>
          </cell>
          <cell r="O2609" t="str">
            <v>6600</v>
          </cell>
          <cell r="P2609" t="str">
            <v>6600</v>
          </cell>
          <cell r="Q2609" t="str">
            <v>01.010</v>
          </cell>
          <cell r="R2609" t="str">
            <v>01.010</v>
          </cell>
          <cell r="S2609" t="str">
            <v/>
          </cell>
        </row>
        <row r="2610">
          <cell r="B2610" t="str">
            <v/>
          </cell>
          <cell r="C2610" t="str">
            <v/>
          </cell>
          <cell r="D2610" t="str">
            <v>Nguyễn Trung</v>
          </cell>
          <cell r="E2610" t="str">
            <v>Dương</v>
          </cell>
          <cell r="F2610">
            <v>66</v>
          </cell>
          <cell r="G2610" t="str">
            <v>TT Dạy nghề Cơ Điện và Đào tạo lái xe</v>
          </cell>
          <cell r="H2610" t="str">
            <v>Trung tâm Dạy nghề Cơ Điện và Đào tạo lái xe</v>
          </cell>
          <cell r="I2610" t="str">
            <v/>
          </cell>
          <cell r="J2610">
            <v>2.0499999999999998</v>
          </cell>
          <cell r="K2610">
            <v>0</v>
          </cell>
          <cell r="L2610" t="str">
            <v>01-Oct-10</v>
          </cell>
          <cell r="M2610" t="str">
            <v>01-Oct-10</v>
          </cell>
          <cell r="N2610">
            <v>8</v>
          </cell>
          <cell r="O2610" t="str">
            <v>6600</v>
          </cell>
          <cell r="P2610" t="str">
            <v>6600</v>
          </cell>
          <cell r="Q2610" t="str">
            <v>01.010</v>
          </cell>
          <cell r="R2610" t="str">
            <v>01.010</v>
          </cell>
          <cell r="S2610" t="str">
            <v/>
          </cell>
        </row>
        <row r="2611">
          <cell r="B2611" t="str">
            <v/>
          </cell>
          <cell r="C2611" t="str">
            <v/>
          </cell>
          <cell r="D2611" t="str">
            <v>Phạm Văn</v>
          </cell>
          <cell r="E2611" t="str">
            <v>Quyền</v>
          </cell>
          <cell r="F2611">
            <v>66</v>
          </cell>
          <cell r="G2611" t="str">
            <v>TT Dạy nghề Cơ Điện và Đào tạo lái xe</v>
          </cell>
          <cell r="H2611" t="str">
            <v>Trung tâm Dạy nghề Cơ Điện và Đào tạo lái xe</v>
          </cell>
          <cell r="I2611" t="str">
            <v/>
          </cell>
          <cell r="J2611">
            <v>2.0499999999999998</v>
          </cell>
          <cell r="K2611">
            <v>0</v>
          </cell>
          <cell r="L2611" t="str">
            <v>01-Oct-10</v>
          </cell>
          <cell r="M2611" t="str">
            <v>01-Oct-10</v>
          </cell>
          <cell r="N2611">
            <v>8</v>
          </cell>
          <cell r="O2611" t="str">
            <v>6600</v>
          </cell>
          <cell r="P2611" t="str">
            <v>6600</v>
          </cell>
          <cell r="Q2611" t="str">
            <v>01.010</v>
          </cell>
          <cell r="R2611" t="str">
            <v>01.010</v>
          </cell>
          <cell r="S2611" t="str">
            <v/>
          </cell>
        </row>
        <row r="2612">
          <cell r="B2612" t="str">
            <v/>
          </cell>
          <cell r="C2612" t="str">
            <v>3120205833910</v>
          </cell>
          <cell r="D2612" t="str">
            <v>Phạm Trung</v>
          </cell>
          <cell r="E2612" t="str">
            <v>Đông</v>
          </cell>
          <cell r="F2612">
            <v>66</v>
          </cell>
          <cell r="G2612" t="str">
            <v>TT Dạy nghề Cơ Điện và Đào tạo lái xe</v>
          </cell>
          <cell r="H2612" t="str">
            <v>Trung tâm Dạy nghề Cơ Điện và Đào tạo lái xe</v>
          </cell>
          <cell r="I2612" t="str">
            <v>Lái xe cơ quan</v>
          </cell>
          <cell r="J2612">
            <v>2.77</v>
          </cell>
          <cell r="K2612">
            <v>0</v>
          </cell>
          <cell r="L2612" t="str">
            <v>01-Oct-20</v>
          </cell>
          <cell r="M2612" t="str">
            <v>01-Oct-10</v>
          </cell>
          <cell r="N2612">
            <v>8</v>
          </cell>
          <cell r="O2612" t="str">
            <v>6600</v>
          </cell>
          <cell r="P2612" t="str">
            <v>6600</v>
          </cell>
          <cell r="Q2612" t="str">
            <v>01.010</v>
          </cell>
          <cell r="R2612" t="str">
            <v>01.010</v>
          </cell>
          <cell r="S2612" t="str">
            <v/>
          </cell>
        </row>
        <row r="2613">
          <cell r="B2613" t="str">
            <v/>
          </cell>
          <cell r="C2613" t="str">
            <v/>
          </cell>
          <cell r="D2613" t="str">
            <v>Nguyễn Đức</v>
          </cell>
          <cell r="E2613" t="str">
            <v>Bảo</v>
          </cell>
          <cell r="F2613">
            <v>66</v>
          </cell>
          <cell r="G2613" t="str">
            <v>TT Dạy nghề Cơ Điện và Đào tạo lái xe</v>
          </cell>
          <cell r="H2613" t="str">
            <v>Trung tâm Dạy nghề Cơ Điện và Đào tạo lái xe</v>
          </cell>
          <cell r="I2613" t="str">
            <v/>
          </cell>
          <cell r="J2613">
            <v>2.0499999999999998</v>
          </cell>
          <cell r="K2613">
            <v>0</v>
          </cell>
          <cell r="L2613" t="str">
            <v>01-Jun-11</v>
          </cell>
          <cell r="M2613" t="str">
            <v>01-Jun-11</v>
          </cell>
          <cell r="N2613">
            <v>8</v>
          </cell>
          <cell r="O2613" t="str">
            <v>6600</v>
          </cell>
          <cell r="P2613" t="str">
            <v>6600</v>
          </cell>
          <cell r="Q2613" t="str">
            <v>01.010</v>
          </cell>
          <cell r="R2613" t="str">
            <v>01.010</v>
          </cell>
          <cell r="S2613" t="str">
            <v/>
          </cell>
        </row>
        <row r="2614">
          <cell r="B2614" t="str">
            <v/>
          </cell>
          <cell r="C2614" t="str">
            <v/>
          </cell>
          <cell r="D2614" t="str">
            <v>Lã Văn</v>
          </cell>
          <cell r="E2614" t="str">
            <v>Đạo</v>
          </cell>
          <cell r="F2614">
            <v>66</v>
          </cell>
          <cell r="G2614" t="str">
            <v>TT Dạy nghề Cơ Điện và Đào tạo lái xe</v>
          </cell>
          <cell r="H2614" t="str">
            <v>Trung tâm Dạy nghề Cơ Điện và Đào tạo lái xe</v>
          </cell>
          <cell r="I2614" t="str">
            <v/>
          </cell>
          <cell r="J2614">
            <v>2.0499999999999998</v>
          </cell>
          <cell r="K2614">
            <v>0</v>
          </cell>
          <cell r="L2614" t="str">
            <v>01-Jun-11</v>
          </cell>
          <cell r="M2614" t="str">
            <v>01-Jun-11</v>
          </cell>
          <cell r="N2614">
            <v>8</v>
          </cell>
          <cell r="O2614" t="str">
            <v>6600</v>
          </cell>
          <cell r="P2614" t="str">
            <v>6600</v>
          </cell>
          <cell r="Q2614" t="str">
            <v>01.010</v>
          </cell>
          <cell r="R2614" t="str">
            <v>01.010</v>
          </cell>
          <cell r="S2614" t="str">
            <v/>
          </cell>
        </row>
        <row r="2615">
          <cell r="B2615" t="str">
            <v/>
          </cell>
          <cell r="C2615" t="str">
            <v/>
          </cell>
          <cell r="D2615" t="str">
            <v>Đỗ Văn</v>
          </cell>
          <cell r="E2615" t="str">
            <v>Cảnh</v>
          </cell>
          <cell r="F2615">
            <v>66</v>
          </cell>
          <cell r="G2615" t="str">
            <v>TT Dạy nghề Cơ Điện và Đào tạo lái xe</v>
          </cell>
          <cell r="H2615" t="str">
            <v>Trung tâm Dạy nghề Cơ Điện và Đào tạo lái xe</v>
          </cell>
          <cell r="I2615" t="str">
            <v/>
          </cell>
          <cell r="J2615">
            <v>2.0499999999999998</v>
          </cell>
          <cell r="K2615">
            <v>0</v>
          </cell>
          <cell r="L2615" t="str">
            <v>01-Jun-11</v>
          </cell>
          <cell r="M2615" t="str">
            <v>01-Jun-11</v>
          </cell>
          <cell r="N2615">
            <v>8</v>
          </cell>
          <cell r="O2615" t="str">
            <v>6600</v>
          </cell>
          <cell r="P2615" t="str">
            <v>6600</v>
          </cell>
          <cell r="Q2615" t="str">
            <v>01.010</v>
          </cell>
          <cell r="R2615" t="str">
            <v>01.010</v>
          </cell>
          <cell r="S2615" t="str">
            <v/>
          </cell>
        </row>
        <row r="2616">
          <cell r="B2616" t="str">
            <v/>
          </cell>
          <cell r="C2616" t="str">
            <v>8228686888888</v>
          </cell>
          <cell r="D2616" t="str">
            <v>Phan Văn</v>
          </cell>
          <cell r="E2616" t="str">
            <v>Hùng</v>
          </cell>
          <cell r="F2616">
            <v>66</v>
          </cell>
          <cell r="G2616" t="str">
            <v>TT Dạy nghề Cơ Điện và Đào tạo lái xe</v>
          </cell>
          <cell r="H2616" t="str">
            <v>Trung tâm Dạy nghề Cơ Điện và Đào tạo lái xe</v>
          </cell>
          <cell r="I2616" t="str">
            <v>Lái xe cơ quan</v>
          </cell>
          <cell r="J2616">
            <v>2.77</v>
          </cell>
          <cell r="K2616">
            <v>0</v>
          </cell>
          <cell r="L2616" t="str">
            <v>01-Oct-20</v>
          </cell>
          <cell r="M2616" t="str">
            <v>01-Jun-11</v>
          </cell>
          <cell r="N2616">
            <v>8</v>
          </cell>
          <cell r="O2616" t="str">
            <v>6600</v>
          </cell>
          <cell r="P2616" t="str">
            <v>6600</v>
          </cell>
          <cell r="Q2616" t="str">
            <v>01.010</v>
          </cell>
          <cell r="R2616" t="str">
            <v>01.010</v>
          </cell>
          <cell r="S2616" t="str">
            <v/>
          </cell>
        </row>
        <row r="2617">
          <cell r="B2617" t="str">
            <v/>
          </cell>
          <cell r="C2617" t="str">
            <v/>
          </cell>
          <cell r="D2617" t="str">
            <v>Nguyễn Công</v>
          </cell>
          <cell r="E2617" t="str">
            <v>Chính</v>
          </cell>
          <cell r="F2617">
            <v>66</v>
          </cell>
          <cell r="G2617" t="str">
            <v>TT Dạy nghề Cơ Điện và Đào tạo lái xe</v>
          </cell>
          <cell r="H2617" t="str">
            <v>Trung tâm Dạy nghề Cơ Điện và Đào tạo lái xe</v>
          </cell>
          <cell r="I2617" t="str">
            <v/>
          </cell>
          <cell r="J2617">
            <v>2.59</v>
          </cell>
          <cell r="K2617">
            <v>0</v>
          </cell>
          <cell r="L2617" t="str">
            <v>01-Jun-11</v>
          </cell>
          <cell r="M2617" t="str">
            <v>01-Jun-11</v>
          </cell>
          <cell r="N2617">
            <v>8</v>
          </cell>
          <cell r="O2617" t="str">
            <v>6600</v>
          </cell>
          <cell r="P2617" t="str">
            <v>6600</v>
          </cell>
          <cell r="Q2617" t="str">
            <v>01.010</v>
          </cell>
          <cell r="R2617" t="str">
            <v>01.010</v>
          </cell>
          <cell r="S2617" t="str">
            <v/>
          </cell>
        </row>
        <row r="2618">
          <cell r="B2618" t="str">
            <v/>
          </cell>
          <cell r="C2618" t="str">
            <v/>
          </cell>
          <cell r="D2618" t="str">
            <v>Phan Minh</v>
          </cell>
          <cell r="E2618" t="str">
            <v>Hải</v>
          </cell>
          <cell r="F2618">
            <v>66</v>
          </cell>
          <cell r="G2618" t="str">
            <v>TT Dạy nghề Cơ Điện và Đào tạo lái xe</v>
          </cell>
          <cell r="H2618" t="str">
            <v>Trung tâm Dạy nghề Cơ Điện và Đào tạo lái xe</v>
          </cell>
          <cell r="I2618" t="str">
            <v/>
          </cell>
          <cell r="J2618">
            <v>2.0499999999999998</v>
          </cell>
          <cell r="K2618">
            <v>0</v>
          </cell>
          <cell r="L2618" t="str">
            <v>01-Oct-11</v>
          </cell>
          <cell r="M2618" t="str">
            <v>01-Oct-11</v>
          </cell>
          <cell r="N2618">
            <v>4</v>
          </cell>
          <cell r="O2618" t="str">
            <v>6600</v>
          </cell>
          <cell r="P2618" t="str">
            <v>6600</v>
          </cell>
          <cell r="Q2618" t="str">
            <v>01.010</v>
          </cell>
          <cell r="R2618" t="str">
            <v>01.010</v>
          </cell>
          <cell r="S2618" t="str">
            <v/>
          </cell>
        </row>
        <row r="2619">
          <cell r="B2619" t="str">
            <v/>
          </cell>
          <cell r="C2619" t="str">
            <v/>
          </cell>
          <cell r="D2619" t="str">
            <v>Nguyễn Thanh</v>
          </cell>
          <cell r="E2619" t="str">
            <v>Hải</v>
          </cell>
          <cell r="F2619">
            <v>66</v>
          </cell>
          <cell r="G2619" t="str">
            <v>TT Dạy nghề Cơ Điện và Đào tạo lái xe</v>
          </cell>
          <cell r="H2619" t="str">
            <v>Trung tâm Dạy nghề Cơ Điện và Đào tạo lái xe</v>
          </cell>
          <cell r="I2619" t="str">
            <v>Lái xe cơ quan</v>
          </cell>
          <cell r="J2619">
            <v>2.0499999999999998</v>
          </cell>
          <cell r="K2619">
            <v>0</v>
          </cell>
          <cell r="L2619" t="str">
            <v>01-Jul-12</v>
          </cell>
          <cell r="M2619" t="str">
            <v>01-Jul-12</v>
          </cell>
          <cell r="N2619">
            <v>8</v>
          </cell>
          <cell r="O2619" t="str">
            <v>6600</v>
          </cell>
          <cell r="P2619" t="str">
            <v>6600</v>
          </cell>
          <cell r="Q2619" t="str">
            <v>01.010</v>
          </cell>
          <cell r="R2619" t="str">
            <v>01.010</v>
          </cell>
          <cell r="S2619" t="str">
            <v/>
          </cell>
        </row>
        <row r="2620">
          <cell r="B2620" t="str">
            <v/>
          </cell>
          <cell r="C2620" t="str">
            <v/>
          </cell>
          <cell r="D2620" t="str">
            <v>Đỗ Mạnh</v>
          </cell>
          <cell r="E2620" t="str">
            <v>Trường</v>
          </cell>
          <cell r="F2620">
            <v>66</v>
          </cell>
          <cell r="G2620" t="str">
            <v>TT Dạy nghề Cơ Điện và Đào tạo lái xe</v>
          </cell>
          <cell r="H2620" t="str">
            <v>Trung tâm Dạy nghề Cơ Điện và Đào tạo lái xe</v>
          </cell>
          <cell r="I2620" t="str">
            <v>Lái xe cơ quan</v>
          </cell>
          <cell r="J2620">
            <v>2.41</v>
          </cell>
          <cell r="K2620">
            <v>0</v>
          </cell>
          <cell r="L2620" t="str">
            <v>01-Dec-21</v>
          </cell>
          <cell r="M2620" t="str">
            <v>01-Apr-15</v>
          </cell>
          <cell r="N2620">
            <v>8</v>
          </cell>
          <cell r="O2620" t="str">
            <v>6600</v>
          </cell>
          <cell r="P2620" t="str">
            <v>6600</v>
          </cell>
          <cell r="Q2620" t="str">
            <v>01.010</v>
          </cell>
          <cell r="R2620" t="str">
            <v>01.010</v>
          </cell>
          <cell r="S2620" t="str">
            <v/>
          </cell>
        </row>
        <row r="2621">
          <cell r="B2621" t="str">
            <v/>
          </cell>
          <cell r="C2621" t="str">
            <v/>
          </cell>
          <cell r="D2621" t="str">
            <v>Nguyễn Văn</v>
          </cell>
          <cell r="E2621" t="str">
            <v>Phong</v>
          </cell>
          <cell r="F2621">
            <v>66</v>
          </cell>
          <cell r="G2621" t="str">
            <v>TT Dạy nghề Cơ Điện và Đào tạo lái xe</v>
          </cell>
          <cell r="H2621" t="str">
            <v>Trung tâm Dạy nghề Cơ Điện và Đào tạo lái xe</v>
          </cell>
          <cell r="I2621" t="str">
            <v>Lái xe cơ quan</v>
          </cell>
          <cell r="J2621">
            <v>2.0499999999999998</v>
          </cell>
          <cell r="K2621">
            <v>0</v>
          </cell>
          <cell r="L2621" t="str">
            <v>01-Apr-15</v>
          </cell>
          <cell r="M2621" t="str">
            <v>01-Apr-15</v>
          </cell>
          <cell r="N2621">
            <v>5</v>
          </cell>
          <cell r="O2621" t="str">
            <v>6600</v>
          </cell>
          <cell r="P2621" t="str">
            <v>6600</v>
          </cell>
          <cell r="Q2621" t="str">
            <v>01.010</v>
          </cell>
          <cell r="R2621" t="str">
            <v>01.010</v>
          </cell>
          <cell r="S2621" t="str">
            <v/>
          </cell>
        </row>
        <row r="2622">
          <cell r="B2622" t="str">
            <v/>
          </cell>
          <cell r="C2622" t="str">
            <v>104868402095</v>
          </cell>
          <cell r="D2622" t="str">
            <v>Trần Thị Liên</v>
          </cell>
          <cell r="E2622" t="str">
            <v>Minh</v>
          </cell>
          <cell r="F2622">
            <v>66</v>
          </cell>
          <cell r="G2622" t="str">
            <v>TT Dạy nghề Cơ Điện và Đào tạo lái xe</v>
          </cell>
          <cell r="H2622" t="str">
            <v>Trung tâm Dạy nghề Cơ Điện và Đào tạo lái xe</v>
          </cell>
          <cell r="I2622" t="str">
            <v>Kế toán viên</v>
          </cell>
          <cell r="J2622">
            <v>3.66</v>
          </cell>
          <cell r="K2622">
            <v>0</v>
          </cell>
          <cell r="L2622" t="str">
            <v>01-Apr-21</v>
          </cell>
          <cell r="M2622" t="str">
            <v>01-Apr-99</v>
          </cell>
          <cell r="N2622">
            <v>4</v>
          </cell>
          <cell r="O2622" t="str">
            <v>6600</v>
          </cell>
          <cell r="P2622" t="str">
            <v>6600</v>
          </cell>
          <cell r="Q2622" t="str">
            <v>06.031</v>
          </cell>
          <cell r="R2622" t="str">
            <v>06.031</v>
          </cell>
          <cell r="S2622" t="str">
            <v/>
          </cell>
        </row>
        <row r="2623">
          <cell r="B2623" t="str">
            <v/>
          </cell>
          <cell r="C2623" t="str">
            <v>8882704828888</v>
          </cell>
          <cell r="D2623" t="str">
            <v>Lê Thị</v>
          </cell>
          <cell r="E2623" t="str">
            <v>Tâm</v>
          </cell>
          <cell r="F2623">
            <v>66</v>
          </cell>
          <cell r="G2623" t="str">
            <v>TT Dạy nghề Cơ Điện và Đào tạo lái xe</v>
          </cell>
          <cell r="H2623" t="str">
            <v>Trung tâm Dạy nghề Cơ Điện và Đào tạo lái xe</v>
          </cell>
          <cell r="I2623" t="str">
            <v>Chuyên viên</v>
          </cell>
          <cell r="J2623">
            <v>3</v>
          </cell>
          <cell r="K2623">
            <v>0</v>
          </cell>
          <cell r="L2623" t="str">
            <v>01-Nov-21</v>
          </cell>
          <cell r="M2623" t="str">
            <v>01-Nov-15</v>
          </cell>
          <cell r="N2623">
            <v>4</v>
          </cell>
          <cell r="O2623" t="str">
            <v>6600</v>
          </cell>
          <cell r="P2623" t="str">
            <v>6600</v>
          </cell>
          <cell r="Q2623" t="str">
            <v>01.003</v>
          </cell>
          <cell r="R2623" t="str">
            <v>01.003</v>
          </cell>
          <cell r="S2623" t="str">
            <v/>
          </cell>
        </row>
        <row r="2624">
          <cell r="B2624" t="str">
            <v/>
          </cell>
          <cell r="C2624" t="str">
            <v>1070147117367</v>
          </cell>
          <cell r="D2624" t="str">
            <v>Nguyễn Huy</v>
          </cell>
          <cell r="E2624" t="str">
            <v>Thái</v>
          </cell>
          <cell r="F2624">
            <v>66</v>
          </cell>
          <cell r="G2624" t="str">
            <v>TT Dạy nghề Cơ Điện và Đào tạo lái xe</v>
          </cell>
          <cell r="H2624" t="str">
            <v>Trung tâm Dạy nghề Cơ Điện và Đào tạo lái xe</v>
          </cell>
          <cell r="I2624" t="str">
            <v>Chuyên viên</v>
          </cell>
          <cell r="J2624">
            <v>3</v>
          </cell>
          <cell r="K2624">
            <v>0</v>
          </cell>
          <cell r="L2624" t="str">
            <v>01-Sep-19</v>
          </cell>
          <cell r="M2624" t="str">
            <v>01-Sep-13</v>
          </cell>
          <cell r="N2624">
            <v>4</v>
          </cell>
          <cell r="O2624" t="str">
            <v>6600</v>
          </cell>
          <cell r="P2624" t="str">
            <v>6600</v>
          </cell>
          <cell r="Q2624" t="str">
            <v>01.003</v>
          </cell>
          <cell r="R2624" t="str">
            <v>01.003</v>
          </cell>
          <cell r="S2624" t="str">
            <v/>
          </cell>
        </row>
        <row r="2625">
          <cell r="B2625" t="str">
            <v/>
          </cell>
          <cell r="C2625" t="str">
            <v>8882807908888</v>
          </cell>
          <cell r="D2625" t="str">
            <v>Trần Diệu</v>
          </cell>
          <cell r="E2625" t="str">
            <v>Anh</v>
          </cell>
          <cell r="F2625">
            <v>66</v>
          </cell>
          <cell r="G2625" t="str">
            <v>TT Dạy nghề Cơ Điện và Đào tạo lái xe</v>
          </cell>
          <cell r="H2625" t="str">
            <v>Trung tâm Dạy nghề Cơ Điện và Đào tạo lái xe</v>
          </cell>
          <cell r="I2625" t="str">
            <v>Kế toán viên</v>
          </cell>
          <cell r="J2625">
            <v>2.67</v>
          </cell>
          <cell r="K2625">
            <v>0</v>
          </cell>
          <cell r="L2625" t="str">
            <v>01-Sep-19</v>
          </cell>
          <cell r="M2625" t="str">
            <v>01-Sep-16</v>
          </cell>
          <cell r="N2625">
            <v>4</v>
          </cell>
          <cell r="O2625" t="str">
            <v>6600</v>
          </cell>
          <cell r="P2625" t="str">
            <v>6600</v>
          </cell>
          <cell r="Q2625" t="str">
            <v>06.031</v>
          </cell>
          <cell r="R2625" t="str">
            <v>06.031</v>
          </cell>
          <cell r="S2625" t="str">
            <v/>
          </cell>
        </row>
        <row r="2626">
          <cell r="B2626" t="str">
            <v/>
          </cell>
          <cell r="C2626" t="str">
            <v/>
          </cell>
          <cell r="D2626" t="str">
            <v>Nguyễn Thị Chà</v>
          </cell>
          <cell r="E2626" t="str">
            <v>Giang</v>
          </cell>
          <cell r="F2626">
            <v>66</v>
          </cell>
          <cell r="G2626" t="str">
            <v>TT Dạy nghề Cơ Điện và Đào tạo lái xe</v>
          </cell>
          <cell r="H2626" t="str">
            <v>Trung tâm Dạy nghề Cơ Điện và Đào tạo lái xe</v>
          </cell>
          <cell r="I2626" t="str">
            <v>Nhân viên phục vụ</v>
          </cell>
          <cell r="J2626">
            <v>1.9</v>
          </cell>
          <cell r="K2626">
            <v>0</v>
          </cell>
          <cell r="L2626" t="str">
            <v>01-Apr-16</v>
          </cell>
          <cell r="M2626" t="str">
            <v>01-Apr-16</v>
          </cell>
          <cell r="N2626">
            <v>8</v>
          </cell>
          <cell r="O2626" t="str">
            <v>6600</v>
          </cell>
          <cell r="P2626" t="str">
            <v>6600</v>
          </cell>
          <cell r="Q2626" t="str">
            <v>01.009</v>
          </cell>
          <cell r="R2626" t="str">
            <v>01.009</v>
          </cell>
          <cell r="S2626" t="str">
            <v/>
          </cell>
        </row>
        <row r="2627">
          <cell r="B2627" t="str">
            <v/>
          </cell>
          <cell r="C2627" t="str">
            <v/>
          </cell>
          <cell r="D2627" t="str">
            <v>Nguyễn Thúy</v>
          </cell>
          <cell r="E2627" t="str">
            <v>Mai</v>
          </cell>
          <cell r="F2627">
            <v>66</v>
          </cell>
          <cell r="G2627" t="str">
            <v>TT Dạy nghề Cơ Điện và Đào tạo lái xe</v>
          </cell>
          <cell r="H2627" t="str">
            <v>Trung tâm Dạy nghề Cơ Điện và Đào tạo lái xe</v>
          </cell>
          <cell r="I2627" t="str">
            <v>Chuyên viên</v>
          </cell>
          <cell r="J2627">
            <v>1.9890000000000001</v>
          </cell>
          <cell r="K2627">
            <v>0</v>
          </cell>
          <cell r="L2627" t="str">
            <v>01-Oct-16</v>
          </cell>
          <cell r="M2627" t="str">
            <v>01-Oct-16</v>
          </cell>
          <cell r="N2627">
            <v>4</v>
          </cell>
          <cell r="O2627" t="str">
            <v>6600</v>
          </cell>
          <cell r="P2627" t="str">
            <v>6600</v>
          </cell>
          <cell r="Q2627" t="str">
            <v>01.003</v>
          </cell>
          <cell r="R2627" t="str">
            <v>01.003</v>
          </cell>
          <cell r="S2627" t="str">
            <v/>
          </cell>
        </row>
        <row r="2628">
          <cell r="B2628" t="str">
            <v/>
          </cell>
          <cell r="C2628" t="str">
            <v>0810120031981</v>
          </cell>
          <cell r="D2628" t="str">
            <v>Đặng Thanh</v>
          </cell>
          <cell r="E2628" t="str">
            <v>Bình</v>
          </cell>
          <cell r="F2628">
            <v>66</v>
          </cell>
          <cell r="G2628" t="str">
            <v>TT Dạy nghề Cơ Điện và Đào tạo lái xe</v>
          </cell>
          <cell r="H2628" t="str">
            <v>Trung tâm Dạy nghề Cơ Điện và Đào tạo lái xe</v>
          </cell>
          <cell r="I2628" t="str">
            <v>Lái xe cơ quan</v>
          </cell>
          <cell r="J2628">
            <v>2.23</v>
          </cell>
          <cell r="K2628">
            <v>0</v>
          </cell>
          <cell r="L2628" t="str">
            <v>01-Aug-21</v>
          </cell>
          <cell r="M2628" t="str">
            <v>01-Aug-18</v>
          </cell>
          <cell r="N2628">
            <v>6</v>
          </cell>
          <cell r="O2628" t="str">
            <v>6600</v>
          </cell>
          <cell r="P2628" t="str">
            <v>6600</v>
          </cell>
          <cell r="Q2628" t="str">
            <v>01.010</v>
          </cell>
          <cell r="R2628" t="str">
            <v>01.010</v>
          </cell>
          <cell r="S2628" t="str">
            <v/>
          </cell>
        </row>
        <row r="2629">
          <cell r="B2629" t="str">
            <v/>
          </cell>
          <cell r="C2629" t="str">
            <v/>
          </cell>
          <cell r="D2629" t="str">
            <v>Lê Thị Thu</v>
          </cell>
          <cell r="E2629" t="str">
            <v>Ngà</v>
          </cell>
          <cell r="F2629">
            <v>66</v>
          </cell>
          <cell r="G2629" t="str">
            <v>TT Dạy nghề Cơ Điện và Đào tạo lái xe</v>
          </cell>
          <cell r="H2629" t="str">
            <v>Trung tâm Dạy nghề Cơ Điện và Đào tạo lái xe</v>
          </cell>
          <cell r="I2629" t="str">
            <v>Cán sự</v>
          </cell>
          <cell r="J2629">
            <v>2.06</v>
          </cell>
          <cell r="K2629">
            <v>0</v>
          </cell>
          <cell r="L2629" t="str">
            <v>01-Jul-21</v>
          </cell>
          <cell r="M2629" t="str">
            <v>01-Jul-19</v>
          </cell>
          <cell r="N2629">
            <v>6</v>
          </cell>
          <cell r="O2629" t="str">
            <v>6600</v>
          </cell>
          <cell r="P2629" t="str">
            <v>6600</v>
          </cell>
          <cell r="Q2629" t="str">
            <v>01.004</v>
          </cell>
          <cell r="R2629" t="str">
            <v>01.004</v>
          </cell>
          <cell r="S2629" t="str">
            <v/>
          </cell>
        </row>
        <row r="2630">
          <cell r="B2630" t="str">
            <v/>
          </cell>
          <cell r="C2630" t="str">
            <v/>
          </cell>
          <cell r="D2630" t="str">
            <v>Phạm Bảo</v>
          </cell>
          <cell r="E2630" t="str">
            <v>Linh</v>
          </cell>
          <cell r="F2630">
            <v>66</v>
          </cell>
          <cell r="G2630" t="str">
            <v>TT Dạy nghề Cơ Điện và Đào tạo lái xe</v>
          </cell>
          <cell r="H2630" t="str">
            <v>Trung tâm Dạy nghề Cơ Điện và Đào tạo lái xe</v>
          </cell>
          <cell r="I2630" t="str">
            <v>Lái xe cơ quan</v>
          </cell>
          <cell r="J2630">
            <v>0</v>
          </cell>
          <cell r="K2630">
            <v>0</v>
          </cell>
          <cell r="L2630" t="str">
            <v>01-Sep-20</v>
          </cell>
          <cell r="M2630" t="str">
            <v>01-Sep-20</v>
          </cell>
          <cell r="N2630">
            <v>4</v>
          </cell>
          <cell r="O2630" t="str">
            <v>6600</v>
          </cell>
          <cell r="P2630" t="str">
            <v>6600</v>
          </cell>
          <cell r="Q2630" t="str">
            <v>01.010</v>
          </cell>
          <cell r="R2630" t="str">
            <v>01.010</v>
          </cell>
          <cell r="S2630" t="str">
            <v/>
          </cell>
        </row>
        <row r="2631">
          <cell r="B2631" t="str">
            <v/>
          </cell>
          <cell r="C2631" t="str">
            <v/>
          </cell>
          <cell r="D2631" t="str">
            <v>Nguyễn Tiến</v>
          </cell>
          <cell r="E2631" t="str">
            <v>Đạt</v>
          </cell>
          <cell r="F2631">
            <v>66</v>
          </cell>
          <cell r="G2631" t="str">
            <v>TT Dạy nghề Cơ Điện và Đào tạo lái xe</v>
          </cell>
          <cell r="H2631" t="str">
            <v>Trung tâm Dạy nghề Cơ Điện và Đào tạo lái xe</v>
          </cell>
          <cell r="I2631" t="str">
            <v>Lái xe cơ quan</v>
          </cell>
          <cell r="J2631">
            <v>0</v>
          </cell>
          <cell r="K2631">
            <v>0</v>
          </cell>
          <cell r="L2631" t="str">
            <v>01-Sep-20</v>
          </cell>
          <cell r="M2631" t="str">
            <v>01-Sep-20</v>
          </cell>
          <cell r="N2631">
            <v>5</v>
          </cell>
          <cell r="O2631" t="str">
            <v>6600</v>
          </cell>
          <cell r="P2631" t="str">
            <v>6600</v>
          </cell>
          <cell r="Q2631" t="str">
            <v>01.010</v>
          </cell>
          <cell r="R2631" t="str">
            <v>01.010</v>
          </cell>
          <cell r="S2631" t="str">
            <v/>
          </cell>
        </row>
        <row r="2632">
          <cell r="B2632" t="str">
            <v/>
          </cell>
          <cell r="C2632" t="str">
            <v/>
          </cell>
          <cell r="D2632" t="str">
            <v>Lê Thanh</v>
          </cell>
          <cell r="E2632" t="str">
            <v>Hải</v>
          </cell>
          <cell r="F2632">
            <v>66</v>
          </cell>
          <cell r="G2632" t="str">
            <v>TT Dạy nghề Cơ Điện và Đào tạo lái xe</v>
          </cell>
          <cell r="H2632" t="str">
            <v>Trung tâm Dạy nghề Cơ Điện và Đào tạo lái xe</v>
          </cell>
          <cell r="I2632" t="str">
            <v>Lái xe cơ quan</v>
          </cell>
          <cell r="J2632">
            <v>0</v>
          </cell>
          <cell r="K2632">
            <v>0</v>
          </cell>
          <cell r="L2632" t="str">
            <v>01-Apr-21</v>
          </cell>
          <cell r="M2632" t="str">
            <v>01-Apr-21</v>
          </cell>
          <cell r="N2632">
            <v>4</v>
          </cell>
          <cell r="O2632" t="str">
            <v>6600</v>
          </cell>
          <cell r="P2632" t="str">
            <v>6600</v>
          </cell>
          <cell r="Q2632" t="str">
            <v>01.010</v>
          </cell>
          <cell r="R2632" t="str">
            <v>01.010</v>
          </cell>
          <cell r="S2632" t="str">
            <v/>
          </cell>
        </row>
        <row r="2633">
          <cell r="B2633" t="str">
            <v/>
          </cell>
          <cell r="C2633" t="str">
            <v/>
          </cell>
          <cell r="D2633" t="str">
            <v>Nguyễn Bá</v>
          </cell>
          <cell r="E2633" t="str">
            <v>Duy</v>
          </cell>
          <cell r="F2633">
            <v>66</v>
          </cell>
          <cell r="G2633" t="str">
            <v>TT Dạy nghề Cơ Điện và Đào tạo lái xe</v>
          </cell>
          <cell r="H2633" t="str">
            <v>Trung tâm Dạy nghề Cơ Điện và Đào tạo lái xe</v>
          </cell>
          <cell r="I2633" t="str">
            <v>Lái xe cơ quan</v>
          </cell>
          <cell r="J2633">
            <v>0</v>
          </cell>
          <cell r="K2633">
            <v>0</v>
          </cell>
          <cell r="L2633" t="str">
            <v>01-Jan-22</v>
          </cell>
          <cell r="M2633" t="str">
            <v>01-Jan-22</v>
          </cell>
          <cell r="N2633">
            <v>5</v>
          </cell>
          <cell r="O2633" t="str">
            <v>6600</v>
          </cell>
          <cell r="P2633" t="str">
            <v>6600</v>
          </cell>
          <cell r="Q2633" t="str">
            <v>01.010</v>
          </cell>
          <cell r="R2633" t="str">
            <v>01.010</v>
          </cell>
          <cell r="S2633" t="str">
            <v/>
          </cell>
        </row>
        <row r="2634">
          <cell r="B2634" t="str">
            <v/>
          </cell>
          <cell r="C2634" t="str">
            <v/>
          </cell>
          <cell r="D2634" t="str">
            <v>Hoàng Thị Phương</v>
          </cell>
          <cell r="E2634" t="str">
            <v>Thảo</v>
          </cell>
          <cell r="F2634">
            <v>68</v>
          </cell>
          <cell r="G2634" t="str">
            <v>Trung tâm Tin học Học viện Nông nghiệp Việt Nam</v>
          </cell>
          <cell r="H2634" t="str">
            <v>Trung tâm Tin học Học viện Nông nghiệp Việt Nam</v>
          </cell>
          <cell r="I2634" t="str">
            <v>Chuyên viên</v>
          </cell>
          <cell r="J2634">
            <v>1.9890000000000001</v>
          </cell>
          <cell r="K2634">
            <v>0</v>
          </cell>
          <cell r="L2634" t="str">
            <v>01-Jul-16</v>
          </cell>
          <cell r="M2634" t="str">
            <v>01-Jul-16</v>
          </cell>
          <cell r="N2634">
            <v>4</v>
          </cell>
          <cell r="O2634" t="str">
            <v>6800</v>
          </cell>
          <cell r="P2634" t="str">
            <v>6800</v>
          </cell>
          <cell r="Q2634" t="str">
            <v>01.003</v>
          </cell>
          <cell r="R2634" t="str">
            <v>01.003</v>
          </cell>
          <cell r="S2634" t="str">
            <v/>
          </cell>
        </row>
        <row r="2635">
          <cell r="B2635" t="str">
            <v/>
          </cell>
          <cell r="C2635" t="str">
            <v/>
          </cell>
          <cell r="D2635" t="str">
            <v>Nguyễn Thị Lan</v>
          </cell>
          <cell r="E2635" t="str">
            <v>Anh</v>
          </cell>
          <cell r="F2635">
            <v>68</v>
          </cell>
          <cell r="G2635" t="str">
            <v>Trung tâm Tin học Học viện Nông nghiệp Việt Nam</v>
          </cell>
          <cell r="H2635" t="str">
            <v>Trung tâm Tin học Học viện Nông nghiệp Việt Nam</v>
          </cell>
          <cell r="I2635" t="str">
            <v>Chuyên viên</v>
          </cell>
          <cell r="J2635">
            <v>1.9890000000000001</v>
          </cell>
          <cell r="K2635">
            <v>0</v>
          </cell>
          <cell r="L2635" t="str">
            <v>03-Jan-17</v>
          </cell>
          <cell r="M2635" t="str">
            <v>03-Jan-17</v>
          </cell>
          <cell r="N2635">
            <v>4</v>
          </cell>
          <cell r="O2635" t="str">
            <v>6800</v>
          </cell>
          <cell r="P2635" t="str">
            <v>6800</v>
          </cell>
          <cell r="Q2635" t="str">
            <v>01.003</v>
          </cell>
          <cell r="R2635" t="str">
            <v>01.003</v>
          </cell>
          <cell r="S2635" t="str">
            <v/>
          </cell>
        </row>
        <row r="2636">
          <cell r="B2636" t="str">
            <v/>
          </cell>
          <cell r="C2636" t="str">
            <v/>
          </cell>
          <cell r="D2636" t="str">
            <v>Trần Ngọc</v>
          </cell>
          <cell r="E2636" t="str">
            <v>Điệp</v>
          </cell>
          <cell r="F2636">
            <v>68</v>
          </cell>
          <cell r="G2636" t="str">
            <v>Trung tâm Tin học Học viện Nông nghiệp Việt Nam</v>
          </cell>
          <cell r="H2636" t="str">
            <v>Trung tâm Tin học Học viện Nông nghiệp Việt Nam</v>
          </cell>
          <cell r="I2636" t="str">
            <v>Chuyên viên</v>
          </cell>
          <cell r="J2636">
            <v>1.9890000000000001</v>
          </cell>
          <cell r="K2636">
            <v>0</v>
          </cell>
          <cell r="L2636" t="str">
            <v>01-Dec-17</v>
          </cell>
          <cell r="M2636" t="str">
            <v>01-Dec-17</v>
          </cell>
          <cell r="N2636">
            <v>4</v>
          </cell>
          <cell r="O2636" t="str">
            <v>6800</v>
          </cell>
          <cell r="P2636" t="str">
            <v>6800</v>
          </cell>
          <cell r="Q2636" t="str">
            <v>01.003</v>
          </cell>
          <cell r="R2636" t="str">
            <v>01.003</v>
          </cell>
          <cell r="S2636" t="str">
            <v/>
          </cell>
        </row>
        <row r="2637">
          <cell r="B2637" t="str">
            <v/>
          </cell>
          <cell r="C2637" t="str">
            <v/>
          </cell>
          <cell r="D2637" t="str">
            <v>Hoàng Kiều</v>
          </cell>
          <cell r="E2637" t="str">
            <v>Oanh</v>
          </cell>
          <cell r="F2637">
            <v>68</v>
          </cell>
          <cell r="G2637" t="str">
            <v>Trung tâm Tin học Học viện Nông nghiệp Việt Nam</v>
          </cell>
          <cell r="H2637" t="str">
            <v>Trung tâm Tin học Học viện Nông nghiệp Việt Nam</v>
          </cell>
          <cell r="I2637" t="str">
            <v>Chuyên viên</v>
          </cell>
          <cell r="J2637">
            <v>2.34</v>
          </cell>
          <cell r="K2637">
            <v>0</v>
          </cell>
          <cell r="L2637" t="str">
            <v>01-Mar-19</v>
          </cell>
          <cell r="M2637" t="str">
            <v>01-Mar-19</v>
          </cell>
          <cell r="N2637">
            <v>4</v>
          </cell>
          <cell r="O2637" t="str">
            <v>6800</v>
          </cell>
          <cell r="P2637" t="str">
            <v>6800</v>
          </cell>
          <cell r="Q2637" t="str">
            <v>01.003</v>
          </cell>
          <cell r="R2637" t="str">
            <v>01.003</v>
          </cell>
          <cell r="S2637" t="str">
            <v/>
          </cell>
        </row>
        <row r="2638">
          <cell r="B2638" t="str">
            <v/>
          </cell>
          <cell r="C2638" t="str">
            <v>3120205005928</v>
          </cell>
          <cell r="D2638" t="str">
            <v>Nguyễn Thị Tuyết</v>
          </cell>
          <cell r="E2638" t="str">
            <v>Lan</v>
          </cell>
          <cell r="F2638">
            <v>68</v>
          </cell>
          <cell r="G2638" t="str">
            <v>Trung tâm Tin học Học viện Nông nghiệp Việt Nam</v>
          </cell>
          <cell r="H2638" t="str">
            <v>Trung tâm Tin học Học viện Nông nghiệp Việt Nam</v>
          </cell>
          <cell r="I2638" t="str">
            <v>Chuyên viên</v>
          </cell>
          <cell r="J2638">
            <v>2.67</v>
          </cell>
          <cell r="K2638">
            <v>0</v>
          </cell>
          <cell r="L2638" t="str">
            <v>01-Jul-21</v>
          </cell>
          <cell r="M2638" t="str">
            <v>01-Jul-19</v>
          </cell>
          <cell r="N2638">
            <v>4</v>
          </cell>
          <cell r="O2638" t="str">
            <v>6800</v>
          </cell>
          <cell r="P2638" t="str">
            <v>6800</v>
          </cell>
          <cell r="Q2638" t="str">
            <v>01.003</v>
          </cell>
          <cell r="R2638" t="str">
            <v>01.003</v>
          </cell>
          <cell r="S2638" t="str">
            <v/>
          </cell>
        </row>
        <row r="2639">
          <cell r="B2639" t="str">
            <v/>
          </cell>
          <cell r="C2639" t="str">
            <v/>
          </cell>
          <cell r="D2639" t="str">
            <v>Phạm Thị Hồng</v>
          </cell>
          <cell r="E2639" t="str">
            <v>Nhung</v>
          </cell>
          <cell r="F2639">
            <v>68</v>
          </cell>
          <cell r="G2639" t="str">
            <v>Trung tâm Tin học Học viện Nông nghiệp Việt Nam</v>
          </cell>
          <cell r="H2639" t="str">
            <v>Trung tâm Tin học Học viện Nông nghiệp Việt Nam</v>
          </cell>
          <cell r="I2639" t="str">
            <v>Chuyên viên</v>
          </cell>
          <cell r="J2639">
            <v>1.9890000000000001</v>
          </cell>
          <cell r="K2639">
            <v>0</v>
          </cell>
          <cell r="L2639" t="str">
            <v>01-Oct-19</v>
          </cell>
          <cell r="M2639" t="str">
            <v>01-Oct-19</v>
          </cell>
          <cell r="N2639">
            <v>4</v>
          </cell>
          <cell r="O2639" t="str">
            <v>6800</v>
          </cell>
          <cell r="P2639" t="str">
            <v>6800</v>
          </cell>
          <cell r="Q2639" t="str">
            <v>01.003</v>
          </cell>
          <cell r="R2639" t="str">
            <v>01.003</v>
          </cell>
          <cell r="S2639" t="str">
            <v/>
          </cell>
        </row>
        <row r="2640">
          <cell r="B2640" t="str">
            <v/>
          </cell>
          <cell r="C2640" t="str">
            <v/>
          </cell>
          <cell r="D2640" t="str">
            <v>Đỗ Thj</v>
          </cell>
          <cell r="E2640" t="str">
            <v>Soa</v>
          </cell>
          <cell r="F2640">
            <v>68</v>
          </cell>
          <cell r="G2640" t="str">
            <v>Trung tâm Tin học Học viện Nông nghiệp Việt Nam</v>
          </cell>
          <cell r="H2640" t="str">
            <v>Trung tâm Tin học Học viện Nông nghiệp Việt Nam</v>
          </cell>
          <cell r="I2640" t="str">
            <v>Chuyên viên</v>
          </cell>
          <cell r="J2640">
            <v>1.9890000000000001</v>
          </cell>
          <cell r="K2640">
            <v>0</v>
          </cell>
          <cell r="L2640" t="str">
            <v>01-Oct-19</v>
          </cell>
          <cell r="M2640" t="str">
            <v>01-Oct-19</v>
          </cell>
          <cell r="N2640">
            <v>4</v>
          </cell>
          <cell r="O2640" t="str">
            <v>6800</v>
          </cell>
          <cell r="P2640" t="str">
            <v>6800</v>
          </cell>
          <cell r="Q2640" t="str">
            <v>01.003</v>
          </cell>
          <cell r="R2640" t="str">
            <v>01.003</v>
          </cell>
          <cell r="S2640" t="str">
            <v/>
          </cell>
        </row>
        <row r="2641">
          <cell r="B2641" t="str">
            <v/>
          </cell>
          <cell r="C2641" t="str">
            <v/>
          </cell>
          <cell r="D2641" t="str">
            <v>Nguyễn Thị</v>
          </cell>
          <cell r="E2641" t="str">
            <v>Hoàn</v>
          </cell>
          <cell r="F2641">
            <v>68</v>
          </cell>
          <cell r="G2641" t="str">
            <v>Trung tâm Tin học Học viện Nông nghiệp Việt Nam</v>
          </cell>
          <cell r="H2641" t="str">
            <v>Trung tâm Tin học Học viện Nông nghiệp Việt Nam</v>
          </cell>
          <cell r="I2641" t="str">
            <v>Chuyên viên</v>
          </cell>
          <cell r="J2641">
            <v>2.34</v>
          </cell>
          <cell r="K2641">
            <v>0</v>
          </cell>
          <cell r="L2641" t="str">
            <v>01-Nov-21</v>
          </cell>
          <cell r="M2641" t="str">
            <v>01-Nov-21</v>
          </cell>
          <cell r="N2641">
            <v>4</v>
          </cell>
          <cell r="O2641" t="str">
            <v>6800</v>
          </cell>
          <cell r="P2641" t="str">
            <v>6800</v>
          </cell>
          <cell r="Q2641" t="str">
            <v>01.003</v>
          </cell>
          <cell r="R2641" t="str">
            <v>01.003</v>
          </cell>
          <cell r="S2641" t="str">
            <v/>
          </cell>
        </row>
        <row r="2642">
          <cell r="B2642" t="str">
            <v/>
          </cell>
          <cell r="C2642" t="str">
            <v/>
          </cell>
          <cell r="D2642" t="str">
            <v>Nguyễn Thị Huyền</v>
          </cell>
          <cell r="E2642" t="str">
            <v>Trang</v>
          </cell>
          <cell r="F2642">
            <v>68</v>
          </cell>
          <cell r="G2642" t="str">
            <v>Trung tâm Tin học Học viện Nông nghiệp Việt Nam</v>
          </cell>
          <cell r="H2642" t="str">
            <v>Trung tâm Tin học Học viện Nông nghiệp Việt Nam</v>
          </cell>
          <cell r="I2642" t="str">
            <v>Chuyên viên</v>
          </cell>
          <cell r="J2642">
            <v>2.34</v>
          </cell>
          <cell r="K2642">
            <v>0</v>
          </cell>
          <cell r="L2642" t="str">
            <v>01-Nov-21</v>
          </cell>
          <cell r="M2642" t="str">
            <v>01-Nov-21</v>
          </cell>
          <cell r="N2642">
            <v>4</v>
          </cell>
          <cell r="O2642" t="str">
            <v>6800</v>
          </cell>
          <cell r="P2642" t="str">
            <v>6800</v>
          </cell>
          <cell r="Q2642" t="str">
            <v>01.003</v>
          </cell>
          <cell r="R2642" t="str">
            <v>01.003</v>
          </cell>
          <cell r="S2642" t="str">
            <v/>
          </cell>
        </row>
        <row r="2643">
          <cell r="B2643" t="str">
            <v/>
          </cell>
          <cell r="C2643" t="str">
            <v/>
          </cell>
          <cell r="D2643" t="str">
            <v>Đào Như</v>
          </cell>
          <cell r="E2643" t="str">
            <v>Ngọc</v>
          </cell>
          <cell r="F2643">
            <v>68</v>
          </cell>
          <cell r="G2643" t="str">
            <v>Trung tâm Tin học Học viện Nông nghiệp Việt Nam</v>
          </cell>
          <cell r="H2643" t="str">
            <v>Trung tâm Tin học Học viện Nông nghiệp Việt Nam</v>
          </cell>
          <cell r="I2643" t="str">
            <v>Chuyên viên</v>
          </cell>
          <cell r="J2643">
            <v>1.9890000000000001</v>
          </cell>
          <cell r="K2643">
            <v>0</v>
          </cell>
          <cell r="L2643" t="str">
            <v>04-Jan-21</v>
          </cell>
          <cell r="M2643" t="str">
            <v>04-Jan-21</v>
          </cell>
          <cell r="N2643">
            <v>4</v>
          </cell>
          <cell r="O2643" t="str">
            <v>6800</v>
          </cell>
          <cell r="P2643" t="str">
            <v>6800</v>
          </cell>
          <cell r="Q2643" t="str">
            <v>01.003</v>
          </cell>
          <cell r="R2643" t="str">
            <v>01.003</v>
          </cell>
          <cell r="S2643" t="str">
            <v/>
          </cell>
        </row>
        <row r="2644">
          <cell r="B2644" t="str">
            <v/>
          </cell>
          <cell r="C2644" t="str">
            <v/>
          </cell>
          <cell r="D2644" t="str">
            <v>Nguyễn Thị</v>
          </cell>
          <cell r="E2644" t="str">
            <v>Lan</v>
          </cell>
          <cell r="F2644">
            <v>68</v>
          </cell>
          <cell r="G2644" t="str">
            <v>Trung tâm Tin học Học viện Nông nghiệp Việt Nam</v>
          </cell>
          <cell r="H2644" t="str">
            <v>Trung tâm Tin học Học viện Nông nghiệp Việt Nam</v>
          </cell>
          <cell r="I2644" t="str">
            <v>Cán sự</v>
          </cell>
          <cell r="J2644">
            <v>1.86</v>
          </cell>
          <cell r="K2644">
            <v>0</v>
          </cell>
          <cell r="L2644" t="str">
            <v>02-May-21</v>
          </cell>
          <cell r="M2644" t="str">
            <v>02-May-21</v>
          </cell>
          <cell r="N2644">
            <v>5</v>
          </cell>
          <cell r="O2644" t="str">
            <v>6800</v>
          </cell>
          <cell r="P2644" t="str">
            <v>6800</v>
          </cell>
          <cell r="Q2644" t="str">
            <v>01.004</v>
          </cell>
          <cell r="R2644" t="str">
            <v>01.004</v>
          </cell>
          <cell r="S2644" t="str">
            <v/>
          </cell>
        </row>
        <row r="2645">
          <cell r="B2645" t="str">
            <v/>
          </cell>
          <cell r="C2645" t="str">
            <v>19026972118011</v>
          </cell>
          <cell r="D2645" t="str">
            <v>Nguyễn Thị Thu</v>
          </cell>
          <cell r="E2645" t="str">
            <v>Huyền</v>
          </cell>
          <cell r="F2645">
            <v>69</v>
          </cell>
          <cell r="G2645" t="str">
            <v>TT Đào tạo kỹ năng mềm</v>
          </cell>
          <cell r="H2645" t="str">
            <v>Trung tâm Đào tạo kỹ năng mềm</v>
          </cell>
          <cell r="I2645" t="str">
            <v>Thạc sĩ, Chuyên viên</v>
          </cell>
          <cell r="J2645">
            <v>2.67</v>
          </cell>
          <cell r="K2645">
            <v>0</v>
          </cell>
          <cell r="L2645" t="str">
            <v>01-Sep-19</v>
          </cell>
          <cell r="M2645" t="str">
            <v>01-Sep-19</v>
          </cell>
          <cell r="N2645">
            <v>3</v>
          </cell>
          <cell r="O2645" t="str">
            <v>6900</v>
          </cell>
          <cell r="P2645" t="str">
            <v>6900</v>
          </cell>
          <cell r="Q2645" t="str">
            <v>01.003</v>
          </cell>
          <cell r="R2645" t="str">
            <v>01.003</v>
          </cell>
          <cell r="S2645" t="str">
            <v/>
          </cell>
        </row>
        <row r="2646">
          <cell r="B2646" t="str">
            <v/>
          </cell>
          <cell r="C2646" t="str">
            <v>3120205107370</v>
          </cell>
          <cell r="D2646" t="str">
            <v>Lê Thị Quỳnh</v>
          </cell>
          <cell r="E2646" t="str">
            <v>Trang</v>
          </cell>
          <cell r="F2646">
            <v>69</v>
          </cell>
          <cell r="G2646" t="str">
            <v>TT Đào tạo kỹ năng mềm</v>
          </cell>
          <cell r="H2646" t="str">
            <v>Trung tâm Đào tạo kỹ năng mềm</v>
          </cell>
          <cell r="I2646" t="str">
            <v>Thạc sĩ, Chuyên viên</v>
          </cell>
          <cell r="J2646">
            <v>2.67</v>
          </cell>
          <cell r="K2646">
            <v>0</v>
          </cell>
          <cell r="L2646" t="str">
            <v>02-Jan-20</v>
          </cell>
          <cell r="M2646" t="str">
            <v>02-Jan-18</v>
          </cell>
          <cell r="N2646">
            <v>3</v>
          </cell>
          <cell r="O2646" t="str">
            <v>6900</v>
          </cell>
          <cell r="P2646" t="str">
            <v>6900</v>
          </cell>
          <cell r="Q2646" t="str">
            <v>01.003</v>
          </cell>
          <cell r="R2646" t="str">
            <v>01.003</v>
          </cell>
          <cell r="S2646" t="str">
            <v/>
          </cell>
        </row>
        <row r="2647">
          <cell r="B2647" t="str">
            <v/>
          </cell>
          <cell r="C2647" t="str">
            <v>3120205123620</v>
          </cell>
          <cell r="D2647" t="str">
            <v>Nguyễn Duy</v>
          </cell>
          <cell r="E2647" t="str">
            <v>Vỹ</v>
          </cell>
          <cell r="F2647">
            <v>71</v>
          </cell>
          <cell r="G2647" t="str">
            <v>Cty TNHH MTV Đầu tư PT và DV Học viện NN VN</v>
          </cell>
          <cell r="H2647" t="str">
            <v>Công ty TNHH MTV Đầu tư PT và DV Học viện Nông nghiệp Việt Nam</v>
          </cell>
          <cell r="I2647" t="str">
            <v>Lái xe cơ quan</v>
          </cell>
          <cell r="J2647">
            <v>2.95</v>
          </cell>
          <cell r="K2647">
            <v>0</v>
          </cell>
          <cell r="L2647" t="str">
            <v>01-May-15</v>
          </cell>
          <cell r="M2647" t="str">
            <v>01-Jan-05</v>
          </cell>
          <cell r="N2647">
            <v>4</v>
          </cell>
          <cell r="O2647" t="str">
            <v>7100</v>
          </cell>
          <cell r="P2647" t="str">
            <v>7100</v>
          </cell>
          <cell r="Q2647" t="str">
            <v>01.010</v>
          </cell>
          <cell r="R2647" t="str">
            <v>01.010</v>
          </cell>
          <cell r="S2647" t="str">
            <v/>
          </cell>
        </row>
        <row r="2648">
          <cell r="B2648" t="str">
            <v/>
          </cell>
          <cell r="C2648" t="str">
            <v>3120205770854</v>
          </cell>
          <cell r="D2648" t="str">
            <v>Vũ Thị</v>
          </cell>
          <cell r="E2648" t="str">
            <v>Hoài</v>
          </cell>
          <cell r="F2648">
            <v>71</v>
          </cell>
          <cell r="G2648" t="str">
            <v>Cty TNHH MTV Đầu tư PT và DV Học viện NN VN</v>
          </cell>
          <cell r="H2648" t="str">
            <v>Công ty TNHH MTV Đầu tư PT và DV Học viện Nông nghiệp Việt Nam</v>
          </cell>
          <cell r="I2648" t="str">
            <v>Chuyên viên</v>
          </cell>
          <cell r="J2648">
            <v>2.34</v>
          </cell>
          <cell r="K2648">
            <v>0</v>
          </cell>
          <cell r="L2648" t="str">
            <v>01-Apr-04</v>
          </cell>
          <cell r="M2648" t="str">
            <v>01-Jan-03</v>
          </cell>
          <cell r="N2648">
            <v>4</v>
          </cell>
          <cell r="O2648" t="str">
            <v>7100</v>
          </cell>
          <cell r="P2648" t="str">
            <v>7100</v>
          </cell>
          <cell r="Q2648" t="str">
            <v>13.095</v>
          </cell>
          <cell r="R2648" t="str">
            <v>13.095</v>
          </cell>
          <cell r="S2648" t="str">
            <v/>
          </cell>
        </row>
        <row r="2649">
          <cell r="B2649" t="str">
            <v/>
          </cell>
          <cell r="C2649" t="str">
            <v>3120215008259</v>
          </cell>
          <cell r="D2649" t="str">
            <v>Phan Văn</v>
          </cell>
          <cell r="E2649" t="str">
            <v>Hồng</v>
          </cell>
          <cell r="F2649">
            <v>71</v>
          </cell>
          <cell r="G2649" t="str">
            <v>Cty TNHH MTV Đầu tư PT và DV Học viện NN VN</v>
          </cell>
          <cell r="H2649" t="str">
            <v>Công ty TNHH MTV Đầu tư PT và DV Học viện Nông nghiệp Việt Nam</v>
          </cell>
          <cell r="I2649" t="str">
            <v>Thạc sĩ, Nghiên cứu viên</v>
          </cell>
          <cell r="J2649">
            <v>3.33</v>
          </cell>
          <cell r="K2649">
            <v>0</v>
          </cell>
          <cell r="L2649" t="str">
            <v>01-Jan-13</v>
          </cell>
          <cell r="M2649" t="str">
            <v>01-Jan-98</v>
          </cell>
          <cell r="N2649">
            <v>3</v>
          </cell>
          <cell r="O2649" t="str">
            <v>7100</v>
          </cell>
          <cell r="P2649" t="str">
            <v>7100</v>
          </cell>
          <cell r="Q2649" t="str">
            <v>13.092</v>
          </cell>
          <cell r="R2649" t="str">
            <v>13.092</v>
          </cell>
          <cell r="S2649" t="str">
            <v/>
          </cell>
        </row>
        <row r="2650">
          <cell r="B2650" t="str">
            <v/>
          </cell>
          <cell r="C2650" t="str">
            <v/>
          </cell>
          <cell r="D2650" t="str">
            <v>Nguyễn Thu</v>
          </cell>
          <cell r="E2650" t="str">
            <v>Hương</v>
          </cell>
          <cell r="F2650">
            <v>94</v>
          </cell>
          <cell r="G2650" t="str">
            <v>Dự án HORT CRSP</v>
          </cell>
          <cell r="H2650" t="str">
            <v>Dự án HORT CRSP</v>
          </cell>
          <cell r="I2650" t="str">
            <v/>
          </cell>
          <cell r="J2650">
            <v>2.34</v>
          </cell>
          <cell r="K2650">
            <v>0</v>
          </cell>
          <cell r="L2650" t="str">
            <v>01-Jul-11</v>
          </cell>
          <cell r="M2650" t="str">
            <v>01-Jul-11</v>
          </cell>
          <cell r="N2650">
            <v>4</v>
          </cell>
          <cell r="O2650" t="str">
            <v>9400</v>
          </cell>
          <cell r="P2650" t="str">
            <v>9400</v>
          </cell>
          <cell r="Q2650" t="str">
            <v>01.003</v>
          </cell>
          <cell r="R2650" t="str">
            <v>01.003</v>
          </cell>
          <cell r="S2650" t="str">
            <v/>
          </cell>
        </row>
        <row r="2651">
          <cell r="B2651" t="str">
            <v/>
          </cell>
          <cell r="C2651" t="str">
            <v/>
          </cell>
          <cell r="D2651" t="str">
            <v>Phạm Ngọc</v>
          </cell>
          <cell r="E2651" t="str">
            <v>Hùng</v>
          </cell>
          <cell r="F2651">
            <v>95</v>
          </cell>
          <cell r="G2651" t="str">
            <v>Dự án POPE</v>
          </cell>
          <cell r="H2651" t="str">
            <v>Dự án POPE</v>
          </cell>
          <cell r="I2651" t="str">
            <v>Kỹ sư</v>
          </cell>
          <cell r="J2651">
            <v>2.34</v>
          </cell>
          <cell r="K2651">
            <v>0</v>
          </cell>
          <cell r="L2651" t="str">
            <v>01-Oct-12</v>
          </cell>
          <cell r="M2651" t="str">
            <v>01-Oct-12</v>
          </cell>
          <cell r="N2651">
            <v>4</v>
          </cell>
          <cell r="O2651" t="str">
            <v>9500</v>
          </cell>
          <cell r="P2651" t="str">
            <v>9500</v>
          </cell>
          <cell r="Q2651" t="str">
            <v>13.095</v>
          </cell>
          <cell r="R2651" t="str">
            <v>13.095</v>
          </cell>
          <cell r="S2651" t="str">
            <v/>
          </cell>
        </row>
        <row r="2652">
          <cell r="B2652" t="str">
            <v/>
          </cell>
          <cell r="C2652" t="str">
            <v/>
          </cell>
          <cell r="D2652" t="str">
            <v>Trịnh Thị Hồng</v>
          </cell>
          <cell r="E2652" t="str">
            <v>Huệ</v>
          </cell>
          <cell r="F2652">
            <v>95</v>
          </cell>
          <cell r="G2652" t="str">
            <v>Dự án POHE</v>
          </cell>
          <cell r="H2652" t="str">
            <v>Dự án POHE</v>
          </cell>
          <cell r="I2652" t="str">
            <v>Kỹ sư</v>
          </cell>
          <cell r="J2652">
            <v>1.99</v>
          </cell>
          <cell r="K2652">
            <v>0</v>
          </cell>
          <cell r="L2652" t="str">
            <v>01-Jun-15</v>
          </cell>
          <cell r="M2652" t="str">
            <v>01-Jun-15</v>
          </cell>
          <cell r="N2652">
            <v>3</v>
          </cell>
          <cell r="O2652" t="str">
            <v>9500</v>
          </cell>
          <cell r="P2652" t="str">
            <v>9500</v>
          </cell>
          <cell r="Q2652" t="str">
            <v>13.095</v>
          </cell>
          <cell r="R2652" t="str">
            <v>13.095</v>
          </cell>
          <cell r="S2652" t="str">
            <v/>
          </cell>
        </row>
        <row r="2653">
          <cell r="B2653" t="str">
            <v>QS37</v>
          </cell>
          <cell r="C2653" t="str">
            <v>3120215040659</v>
          </cell>
          <cell r="D2653" t="str">
            <v>Hoàng Trung</v>
          </cell>
          <cell r="E2653" t="str">
            <v>Thêm</v>
          </cell>
          <cell r="F2653">
            <v>23</v>
          </cell>
          <cell r="G2653" t="str">
            <v>Đường lối quân sự</v>
          </cell>
          <cell r="H2653" t="str">
            <v>Khoa Giáo dục quốc phòng</v>
          </cell>
          <cell r="I2653" t="str">
            <v>Giảng viên</v>
          </cell>
          <cell r="J2653">
            <v>4.4000000000000004</v>
          </cell>
          <cell r="O2653" t="str">
            <v>2302</v>
          </cell>
          <cell r="P2653" t="str">
            <v>2302</v>
          </cell>
          <cell r="Q2653" t="str">
            <v>15.111</v>
          </cell>
          <cell r="R2653" t="str">
            <v>15.111</v>
          </cell>
        </row>
        <row r="2654">
          <cell r="B2654" t="str">
            <v>QS003</v>
          </cell>
          <cell r="C2654" t="str">
            <v>3120215048883</v>
          </cell>
          <cell r="D2654" t="str">
            <v>Nguyễn Văn</v>
          </cell>
          <cell r="E2654" t="str">
            <v>Tám</v>
          </cell>
          <cell r="F2654">
            <v>23</v>
          </cell>
          <cell r="G2654" t="str">
            <v>Đường lối quân sự</v>
          </cell>
          <cell r="H2654" t="str">
            <v>Khoa Giáo dục quốc phòng</v>
          </cell>
          <cell r="I2654" t="str">
            <v>Giảng viên</v>
          </cell>
          <cell r="J2654">
            <v>4.4000000000000004</v>
          </cell>
          <cell r="O2654" t="str">
            <v>2302</v>
          </cell>
          <cell r="P2654" t="str">
            <v>2302</v>
          </cell>
          <cell r="Q2654" t="str">
            <v>15.111</v>
          </cell>
          <cell r="R2654" t="str">
            <v>15.111</v>
          </cell>
        </row>
        <row r="2655">
          <cell r="B2655" t="str">
            <v>QS007</v>
          </cell>
          <cell r="C2655" t="str">
            <v>3120205852270</v>
          </cell>
          <cell r="D2655" t="str">
            <v>Phạm Ngọc</v>
          </cell>
          <cell r="E2655" t="str">
            <v>Thạch</v>
          </cell>
          <cell r="F2655">
            <v>23</v>
          </cell>
          <cell r="G2655" t="str">
            <v>Đường lối quân sự</v>
          </cell>
          <cell r="H2655" t="str">
            <v>Khoa Giáo dục quốc phòng</v>
          </cell>
          <cell r="I2655" t="str">
            <v>Giảng viên</v>
          </cell>
          <cell r="J2655">
            <v>4.4000000000000004</v>
          </cell>
          <cell r="O2655" t="str">
            <v>2302</v>
          </cell>
          <cell r="P2655" t="str">
            <v>2302</v>
          </cell>
          <cell r="Q2655" t="str">
            <v>15.111</v>
          </cell>
          <cell r="R2655" t="str">
            <v>15.111</v>
          </cell>
        </row>
        <row r="2656">
          <cell r="B2656" t="str">
            <v>QS004</v>
          </cell>
          <cell r="C2656" t="str">
            <v>3120205852336</v>
          </cell>
          <cell r="D2656" t="str">
            <v>Đào Xuân</v>
          </cell>
          <cell r="E2656" t="str">
            <v>Tưởng</v>
          </cell>
          <cell r="F2656">
            <v>23</v>
          </cell>
          <cell r="G2656" t="str">
            <v>Đường lối quân sự</v>
          </cell>
          <cell r="H2656" t="str">
            <v>Khoa Giáo dục quốc phòng</v>
          </cell>
          <cell r="I2656" t="str">
            <v>Giảng viên</v>
          </cell>
          <cell r="J2656">
            <v>4.4000000000000004</v>
          </cell>
          <cell r="O2656" t="str">
            <v>2302</v>
          </cell>
          <cell r="P2656" t="str">
            <v>2302</v>
          </cell>
          <cell r="Q2656" t="str">
            <v>15.111</v>
          </cell>
          <cell r="R2656" t="str">
            <v>15.111</v>
          </cell>
        </row>
        <row r="2657">
          <cell r="B2657" t="str">
            <v>QS34</v>
          </cell>
          <cell r="C2657" t="str">
            <v>3120215039984</v>
          </cell>
          <cell r="D2657" t="str">
            <v>Trịnh Xuân</v>
          </cell>
          <cell r="E2657" t="str">
            <v>Hoàng</v>
          </cell>
          <cell r="F2657">
            <v>23</v>
          </cell>
          <cell r="G2657" t="str">
            <v>Đường lối quân sự</v>
          </cell>
          <cell r="H2657" t="str">
            <v>Khoa Giáo dục quốc phòng</v>
          </cell>
          <cell r="I2657" t="str">
            <v>Giảng viên</v>
          </cell>
          <cell r="J2657">
            <v>4.4000000000000004</v>
          </cell>
          <cell r="O2657" t="str">
            <v>2302</v>
          </cell>
          <cell r="P2657" t="str">
            <v>2302</v>
          </cell>
          <cell r="Q2657" t="str">
            <v>15.111</v>
          </cell>
          <cell r="R2657" t="str">
            <v>15.111</v>
          </cell>
        </row>
        <row r="2658">
          <cell r="B2658" t="str">
            <v>QS013</v>
          </cell>
          <cell r="C2658" t="str">
            <v>3120205082232</v>
          </cell>
          <cell r="D2658" t="str">
            <v>Lê Văn</v>
          </cell>
          <cell r="E2658" t="str">
            <v>Trọng</v>
          </cell>
          <cell r="F2658">
            <v>23</v>
          </cell>
          <cell r="G2658" t="str">
            <v>Đường lối quân sự</v>
          </cell>
          <cell r="H2658" t="str">
            <v>Khoa Giáo dục quốc phòng</v>
          </cell>
          <cell r="I2658" t="str">
            <v>Giảng viên</v>
          </cell>
          <cell r="J2658">
            <v>4.4000000000000004</v>
          </cell>
          <cell r="O2658" t="str">
            <v>2302</v>
          </cell>
          <cell r="P2658" t="str">
            <v>2302</v>
          </cell>
          <cell r="Q2658" t="str">
            <v>15.111</v>
          </cell>
          <cell r="R2658" t="str">
            <v>15.111</v>
          </cell>
        </row>
        <row r="2659">
          <cell r="B2659" t="str">
            <v>QS015</v>
          </cell>
          <cell r="C2659" t="str">
            <v>3120205082210</v>
          </cell>
          <cell r="D2659" t="str">
            <v>Nguyễn Văn</v>
          </cell>
          <cell r="E2659" t="str">
            <v>Lên</v>
          </cell>
          <cell r="F2659">
            <v>23</v>
          </cell>
          <cell r="G2659" t="str">
            <v>Đường lối quân sự</v>
          </cell>
          <cell r="H2659" t="str">
            <v>Khoa Giáo dục quốc phòng</v>
          </cell>
          <cell r="I2659" t="str">
            <v>Giảng viên</v>
          </cell>
          <cell r="J2659">
            <v>4.4000000000000004</v>
          </cell>
          <cell r="O2659" t="str">
            <v>2302</v>
          </cell>
          <cell r="P2659" t="str">
            <v>2302</v>
          </cell>
          <cell r="Q2659" t="str">
            <v>15.111</v>
          </cell>
          <cell r="R2659" t="str">
            <v>15.111</v>
          </cell>
        </row>
        <row r="2660">
          <cell r="B2660" t="str">
            <v>QS014</v>
          </cell>
          <cell r="C2660" t="str">
            <v>3120205072613</v>
          </cell>
          <cell r="D2660" t="str">
            <v>Nguyễn Khắc</v>
          </cell>
          <cell r="E2660" t="str">
            <v>Sơn</v>
          </cell>
          <cell r="F2660">
            <v>23</v>
          </cell>
          <cell r="G2660" t="str">
            <v>Đường lối quân sự</v>
          </cell>
          <cell r="H2660" t="str">
            <v>Khoa Giáo dục quốc phòng</v>
          </cell>
          <cell r="I2660" t="str">
            <v>Giảng viên</v>
          </cell>
          <cell r="J2660">
            <v>4.4000000000000004</v>
          </cell>
          <cell r="O2660" t="str">
            <v>2302</v>
          </cell>
          <cell r="P2660" t="str">
            <v>2302</v>
          </cell>
          <cell r="Q2660" t="str">
            <v>15.111</v>
          </cell>
          <cell r="R2660" t="str">
            <v>15.111</v>
          </cell>
        </row>
        <row r="2661">
          <cell r="B2661" t="str">
            <v>QS006</v>
          </cell>
          <cell r="C2661" t="str">
            <v>3120215049805</v>
          </cell>
          <cell r="D2661" t="str">
            <v>Nguyễn Hoàng</v>
          </cell>
          <cell r="E2661" t="str">
            <v>Huấn</v>
          </cell>
          <cell r="F2661">
            <v>23</v>
          </cell>
          <cell r="G2661" t="str">
            <v>Quân sự chung</v>
          </cell>
          <cell r="H2661" t="str">
            <v>Khoa Giáo dục quốc phòng</v>
          </cell>
          <cell r="I2661" t="str">
            <v>Giảng viên</v>
          </cell>
          <cell r="J2661">
            <v>4.4000000000000004</v>
          </cell>
          <cell r="O2661" t="str">
            <v>2301</v>
          </cell>
          <cell r="P2661" t="str">
            <v>2301</v>
          </cell>
          <cell r="Q2661" t="str">
            <v>15.111</v>
          </cell>
          <cell r="R2661" t="str">
            <v>15.111</v>
          </cell>
        </row>
        <row r="2662">
          <cell r="B2662" t="str">
            <v>QS016</v>
          </cell>
          <cell r="C2662" t="str">
            <v>3120205081383</v>
          </cell>
          <cell r="D2662" t="str">
            <v>Nguyễn Văn</v>
          </cell>
          <cell r="E2662" t="str">
            <v>Mão</v>
          </cell>
          <cell r="F2662">
            <v>23</v>
          </cell>
          <cell r="G2662" t="str">
            <v>Quân sự chung</v>
          </cell>
          <cell r="H2662" t="str">
            <v>Khoa Giáo dục quốc phòng</v>
          </cell>
          <cell r="I2662" t="str">
            <v>Giảng viên</v>
          </cell>
          <cell r="J2662">
            <v>4.4000000000000004</v>
          </cell>
          <cell r="O2662" t="str">
            <v>2301</v>
          </cell>
          <cell r="P2662" t="str">
            <v>2301</v>
          </cell>
          <cell r="Q2662" t="str">
            <v>15.111</v>
          </cell>
          <cell r="R2662" t="str">
            <v>15.111</v>
          </cell>
        </row>
        <row r="2663">
          <cell r="B2663" t="str">
            <v>QS008</v>
          </cell>
          <cell r="C2663" t="str">
            <v>3120215055691</v>
          </cell>
          <cell r="D2663" t="str">
            <v>Lê Việt</v>
          </cell>
          <cell r="E2663" t="str">
            <v>Cường</v>
          </cell>
          <cell r="F2663">
            <v>23</v>
          </cell>
          <cell r="G2663" t="str">
            <v>Quân sự chung</v>
          </cell>
          <cell r="H2663" t="str">
            <v>Khoa Giáo dục quốc phòng</v>
          </cell>
          <cell r="I2663" t="str">
            <v>Giảng viên</v>
          </cell>
          <cell r="J2663">
            <v>4.4000000000000004</v>
          </cell>
          <cell r="O2663" t="str">
            <v>2301</v>
          </cell>
          <cell r="P2663" t="str">
            <v>2301</v>
          </cell>
          <cell r="Q2663" t="str">
            <v>15.111</v>
          </cell>
          <cell r="R2663" t="str">
            <v>15.111</v>
          </cell>
        </row>
        <row r="2664">
          <cell r="B2664" t="str">
            <v>QS005</v>
          </cell>
          <cell r="C2664" t="str">
            <v>3120215049790</v>
          </cell>
          <cell r="D2664" t="str">
            <v>Lê Quốc</v>
          </cell>
          <cell r="E2664" t="str">
            <v>Bình</v>
          </cell>
          <cell r="F2664">
            <v>23</v>
          </cell>
          <cell r="G2664" t="str">
            <v>Quân sự chung</v>
          </cell>
          <cell r="H2664" t="str">
            <v>Khoa Giáo dục quốc phòng</v>
          </cell>
          <cell r="I2664" t="str">
            <v>Giảng viên</v>
          </cell>
          <cell r="J2664">
            <v>4.4000000000000004</v>
          </cell>
          <cell r="O2664" t="str">
            <v>2301</v>
          </cell>
          <cell r="P2664" t="str">
            <v>2301</v>
          </cell>
          <cell r="Q2664" t="str">
            <v>15.111</v>
          </cell>
          <cell r="R2664" t="str">
            <v>15.111</v>
          </cell>
        </row>
        <row r="2665">
          <cell r="B2665" t="str">
            <v>QS009</v>
          </cell>
          <cell r="C2665" t="str">
            <v>3120215055685</v>
          </cell>
          <cell r="D2665" t="str">
            <v>Hoàng Văn</v>
          </cell>
          <cell r="E2665" t="str">
            <v>Quý</v>
          </cell>
          <cell r="F2665">
            <v>23</v>
          </cell>
          <cell r="G2665" t="str">
            <v>Quân sự chung</v>
          </cell>
          <cell r="H2665" t="str">
            <v>Khoa Giáo dục quốc phòng</v>
          </cell>
          <cell r="I2665" t="str">
            <v>Giảng viên</v>
          </cell>
          <cell r="J2665">
            <v>4.4000000000000004</v>
          </cell>
          <cell r="O2665" t="str">
            <v>2301</v>
          </cell>
          <cell r="P2665" t="str">
            <v>2301</v>
          </cell>
          <cell r="Q2665" t="str">
            <v>15.111</v>
          </cell>
          <cell r="R2665" t="str">
            <v>15.111</v>
          </cell>
        </row>
        <row r="2666">
          <cell r="B2666" t="str">
            <v>QS011</v>
          </cell>
          <cell r="C2666" t="str">
            <v>3120215056898</v>
          </cell>
          <cell r="D2666" t="str">
            <v>Phạm Quyết</v>
          </cell>
          <cell r="E2666" t="str">
            <v>Sơn</v>
          </cell>
          <cell r="F2666">
            <v>23</v>
          </cell>
          <cell r="G2666" t="str">
            <v>Quân sự chung</v>
          </cell>
          <cell r="H2666" t="str">
            <v>Khoa Giáo dục quốc phòng</v>
          </cell>
          <cell r="I2666" t="str">
            <v>Giảng viên</v>
          </cell>
          <cell r="J2666">
            <v>4.4000000000000004</v>
          </cell>
          <cell r="O2666" t="str">
            <v>2301</v>
          </cell>
          <cell r="P2666" t="str">
            <v>2301</v>
          </cell>
          <cell r="Q2666" t="str">
            <v>15.111</v>
          </cell>
          <cell r="R2666" t="str">
            <v>15.111</v>
          </cell>
        </row>
        <row r="2667">
          <cell r="B2667" t="str">
            <v>QS13</v>
          </cell>
          <cell r="C2667" t="str">
            <v>3120215058024</v>
          </cell>
          <cell r="D2667" t="str">
            <v>Ngô Quang</v>
          </cell>
          <cell r="E2667" t="str">
            <v>Thằng</v>
          </cell>
          <cell r="F2667">
            <v>23</v>
          </cell>
          <cell r="G2667" t="str">
            <v>Quân sự chung</v>
          </cell>
          <cell r="H2667" t="str">
            <v>Khoa Giáo dục quốc phòng</v>
          </cell>
          <cell r="I2667" t="str">
            <v>Giảng viên</v>
          </cell>
          <cell r="J2667">
            <v>4.4000000000000004</v>
          </cell>
          <cell r="O2667" t="str">
            <v>2301</v>
          </cell>
          <cell r="P2667" t="str">
            <v>2301</v>
          </cell>
          <cell r="Q2667" t="str">
            <v>15.111</v>
          </cell>
          <cell r="R2667" t="str">
            <v>15.111</v>
          </cell>
        </row>
        <row r="2668">
          <cell r="B2668" t="str">
            <v>QS33</v>
          </cell>
          <cell r="C2668" t="str">
            <v>3120215040823</v>
          </cell>
          <cell r="D2668" t="str">
            <v>Huỳnh Phú</v>
          </cell>
          <cell r="E2668" t="str">
            <v>Hà</v>
          </cell>
          <cell r="F2668">
            <v>23</v>
          </cell>
          <cell r="G2668" t="str">
            <v>Quân sự chung</v>
          </cell>
          <cell r="H2668" t="str">
            <v>Khoa Giáo dục quốc phòng</v>
          </cell>
          <cell r="I2668" t="str">
            <v>Giảng viên</v>
          </cell>
          <cell r="J2668">
            <v>4.4000000000000004</v>
          </cell>
          <cell r="O2668" t="str">
            <v>2301</v>
          </cell>
          <cell r="P2668" t="str">
            <v>2301</v>
          </cell>
          <cell r="Q2668" t="str">
            <v>15.111</v>
          </cell>
          <cell r="R2668" t="str">
            <v>15.111</v>
          </cell>
        </row>
        <row r="2669">
          <cell r="B2669" t="str">
            <v>QS002</v>
          </cell>
          <cell r="C2669" t="str">
            <v>3120215042205</v>
          </cell>
          <cell r="D2669" t="str">
            <v>Dương Xuân</v>
          </cell>
          <cell r="E2669" t="str">
            <v>Dũng</v>
          </cell>
          <cell r="F2669">
            <v>23</v>
          </cell>
          <cell r="G2669" t="str">
            <v>Quân sự chung</v>
          </cell>
          <cell r="H2669" t="str">
            <v>Khoa Giáo dục quốc phòng</v>
          </cell>
          <cell r="I2669" t="str">
            <v>Giảng viên</v>
          </cell>
          <cell r="J2669">
            <v>4.4000000000000004</v>
          </cell>
          <cell r="O2669" t="str">
            <v>2301</v>
          </cell>
          <cell r="P2669" t="str">
            <v>2301</v>
          </cell>
          <cell r="Q2669" t="str">
            <v>15.111</v>
          </cell>
          <cell r="R2669" t="str">
            <v>15.111</v>
          </cell>
        </row>
        <row r="2670">
          <cell r="B2670" t="str">
            <v>QS50</v>
          </cell>
          <cell r="C2670" t="str">
            <v>3120215047142</v>
          </cell>
          <cell r="D2670" t="str">
            <v>Đoàn Việt</v>
          </cell>
          <cell r="E2670" t="str">
            <v>Trung</v>
          </cell>
          <cell r="F2670">
            <v>23</v>
          </cell>
          <cell r="G2670" t="str">
            <v>Quân sự chung</v>
          </cell>
          <cell r="H2670" t="str">
            <v>Khoa Giáo dục quốc phòng</v>
          </cell>
          <cell r="I2670" t="str">
            <v>Giảng viên</v>
          </cell>
          <cell r="J2670">
            <v>4.4000000000000004</v>
          </cell>
          <cell r="O2670" t="str">
            <v>2301</v>
          </cell>
          <cell r="P2670" t="str">
            <v>2301</v>
          </cell>
          <cell r="Q2670" t="str">
            <v>15.111</v>
          </cell>
          <cell r="R2670" t="str">
            <v>15.111</v>
          </cell>
        </row>
        <row r="2671">
          <cell r="B2671" t="str">
            <v>QS48</v>
          </cell>
          <cell r="C2671" t="str">
            <v>3120215047092</v>
          </cell>
          <cell r="D2671" t="str">
            <v>Nguyễn Hồng</v>
          </cell>
          <cell r="E2671" t="str">
            <v>Vân</v>
          </cell>
          <cell r="F2671">
            <v>23</v>
          </cell>
          <cell r="G2671" t="str">
            <v>Quân sự chung</v>
          </cell>
          <cell r="H2671" t="str">
            <v>Khoa Giáo dục quốc phòng</v>
          </cell>
          <cell r="I2671" t="str">
            <v>Giảng viên</v>
          </cell>
          <cell r="J2671">
            <v>4.4000000000000004</v>
          </cell>
          <cell r="O2671" t="str">
            <v>2301</v>
          </cell>
          <cell r="P2671" t="str">
            <v>2301</v>
          </cell>
          <cell r="Q2671" t="str">
            <v>15.111</v>
          </cell>
          <cell r="R2671" t="str">
            <v>15.111</v>
          </cell>
        </row>
        <row r="2672">
          <cell r="B2672" t="str">
            <v>QS20</v>
          </cell>
          <cell r="C2672" t="str">
            <v>3120205137190</v>
          </cell>
          <cell r="D2672" t="str">
            <v>Trần Văn</v>
          </cell>
          <cell r="E2672" t="str">
            <v>Quốc</v>
          </cell>
          <cell r="F2672">
            <v>23</v>
          </cell>
          <cell r="G2672" t="str">
            <v>Quân sự chung</v>
          </cell>
          <cell r="H2672" t="str">
            <v>Khoa Giáo dục quốc phòng</v>
          </cell>
          <cell r="I2672" t="str">
            <v>Giảng viên</v>
          </cell>
          <cell r="J2672">
            <v>4.4000000000000004</v>
          </cell>
          <cell r="O2672" t="str">
            <v>2301</v>
          </cell>
          <cell r="P2672" t="str">
            <v>2301</v>
          </cell>
          <cell r="Q2672" t="str">
            <v>15.111</v>
          </cell>
          <cell r="R2672" t="str">
            <v>15.111</v>
          </cell>
        </row>
        <row r="2673">
          <cell r="B2673" t="str">
            <v>QS010</v>
          </cell>
          <cell r="C2673" t="str">
            <v>3120215056881</v>
          </cell>
          <cell r="D2673" t="str">
            <v>Trịnh Hùng</v>
          </cell>
          <cell r="E2673" t="str">
            <v>Sơn</v>
          </cell>
          <cell r="F2673">
            <v>23</v>
          </cell>
          <cell r="G2673" t="str">
            <v>Công tác QP-AN</v>
          </cell>
          <cell r="H2673" t="str">
            <v>Khoa Giáo dục quốc phòng</v>
          </cell>
          <cell r="I2673" t="str">
            <v>Giảng viên</v>
          </cell>
          <cell r="J2673">
            <v>4.4000000000000004</v>
          </cell>
          <cell r="O2673" t="str">
            <v>2303</v>
          </cell>
          <cell r="P2673" t="str">
            <v>2303</v>
          </cell>
          <cell r="Q2673" t="str">
            <v>15.111</v>
          </cell>
          <cell r="R2673" t="str">
            <v>15.111</v>
          </cell>
        </row>
        <row r="2674">
          <cell r="B2674" t="str">
            <v>QS012</v>
          </cell>
          <cell r="C2674" t="str">
            <v>3120215010244</v>
          </cell>
          <cell r="D2674" t="str">
            <v>Nguyễn Văn</v>
          </cell>
          <cell r="E2674" t="str">
            <v>Chung</v>
          </cell>
          <cell r="F2674">
            <v>23</v>
          </cell>
          <cell r="G2674" t="str">
            <v>Công tác QP-AN</v>
          </cell>
          <cell r="H2674" t="str">
            <v>Khoa Giáo dục quốc phòng</v>
          </cell>
          <cell r="I2674" t="str">
            <v>Giảng viên</v>
          </cell>
          <cell r="J2674">
            <v>4.4000000000000004</v>
          </cell>
          <cell r="O2674" t="str">
            <v>2303</v>
          </cell>
          <cell r="P2674" t="str">
            <v>2303</v>
          </cell>
          <cell r="Q2674" t="str">
            <v>15.111</v>
          </cell>
          <cell r="R2674" t="str">
            <v>15.111</v>
          </cell>
        </row>
        <row r="2675">
          <cell r="B2675" t="str">
            <v>QS35</v>
          </cell>
          <cell r="C2675" t="str">
            <v>3120215038720</v>
          </cell>
          <cell r="D2675" t="str">
            <v>Vũ Anh</v>
          </cell>
          <cell r="E2675" t="str">
            <v>Mạnh</v>
          </cell>
          <cell r="F2675">
            <v>23</v>
          </cell>
          <cell r="G2675" t="str">
            <v>Công tác QP-AN</v>
          </cell>
          <cell r="H2675" t="str">
            <v>Khoa Giáo dục quốc phòng</v>
          </cell>
          <cell r="I2675" t="str">
            <v>Giảng viên</v>
          </cell>
          <cell r="J2675">
            <v>4.4000000000000004</v>
          </cell>
          <cell r="O2675" t="str">
            <v>2303</v>
          </cell>
          <cell r="P2675" t="str">
            <v>2303</v>
          </cell>
          <cell r="Q2675" t="str">
            <v>15.111</v>
          </cell>
          <cell r="R2675" t="str">
            <v>15.111</v>
          </cell>
        </row>
        <row r="2676">
          <cell r="B2676" t="str">
            <v>QS21</v>
          </cell>
          <cell r="C2676" t="str">
            <v>3120215030127</v>
          </cell>
          <cell r="D2676" t="str">
            <v>Mai Xuân</v>
          </cell>
          <cell r="E2676" t="str">
            <v>Hùng</v>
          </cell>
          <cell r="F2676">
            <v>23</v>
          </cell>
          <cell r="G2676" t="str">
            <v>Công tác QP-AN</v>
          </cell>
          <cell r="H2676" t="str">
            <v>Khoa Giáo dục quốc phòng</v>
          </cell>
          <cell r="I2676" t="str">
            <v>Giảng viên</v>
          </cell>
          <cell r="J2676">
            <v>4.4000000000000004</v>
          </cell>
          <cell r="O2676" t="str">
            <v>2303</v>
          </cell>
          <cell r="P2676" t="str">
            <v>2303</v>
          </cell>
          <cell r="Q2676" t="str">
            <v>15.111</v>
          </cell>
          <cell r="R2676" t="str">
            <v>15.111</v>
          </cell>
        </row>
        <row r="2677">
          <cell r="B2677" t="str">
            <v>QS15</v>
          </cell>
          <cell r="C2677" t="str">
            <v>3120205100466</v>
          </cell>
          <cell r="D2677" t="str">
            <v>Nguyễn Thái</v>
          </cell>
          <cell r="E2677" t="str">
            <v>Quý</v>
          </cell>
          <cell r="F2677">
            <v>23</v>
          </cell>
          <cell r="G2677" t="str">
            <v>Công tác QP-AN</v>
          </cell>
          <cell r="H2677" t="str">
            <v>Khoa Giáo dục quốc phòng</v>
          </cell>
          <cell r="I2677" t="str">
            <v>Giảng viên</v>
          </cell>
          <cell r="J2677">
            <v>4.4000000000000004</v>
          </cell>
          <cell r="O2677" t="str">
            <v>2303</v>
          </cell>
          <cell r="P2677" t="str">
            <v>2303</v>
          </cell>
          <cell r="Q2677" t="str">
            <v>15.111</v>
          </cell>
          <cell r="R2677" t="str">
            <v>15.111</v>
          </cell>
        </row>
        <row r="2678">
          <cell r="B2678" t="str">
            <v>QS32</v>
          </cell>
          <cell r="C2678" t="str">
            <v>3120215040830</v>
          </cell>
          <cell r="D2678" t="str">
            <v>Nguyễn Xuân</v>
          </cell>
          <cell r="E2678" t="str">
            <v>Bách</v>
          </cell>
          <cell r="F2678">
            <v>23</v>
          </cell>
          <cell r="G2678" t="str">
            <v>Công tác QP-AN</v>
          </cell>
          <cell r="H2678" t="str">
            <v>Khoa Giáo dục quốc phòng</v>
          </cell>
          <cell r="I2678" t="str">
            <v>Giảng viên</v>
          </cell>
          <cell r="J2678">
            <v>4.4000000000000004</v>
          </cell>
          <cell r="O2678" t="str">
            <v>2303</v>
          </cell>
          <cell r="P2678" t="str">
            <v>2303</v>
          </cell>
          <cell r="Q2678" t="str">
            <v>15.111</v>
          </cell>
          <cell r="R2678" t="str">
            <v>15.111</v>
          </cell>
        </row>
        <row r="2679">
          <cell r="B2679" t="str">
            <v>QS51</v>
          </cell>
          <cell r="C2679" t="str">
            <v>3120215047159</v>
          </cell>
          <cell r="D2679" t="str">
            <v>Đinh Quang</v>
          </cell>
          <cell r="E2679" t="str">
            <v>Chiến</v>
          </cell>
          <cell r="F2679">
            <v>23</v>
          </cell>
          <cell r="G2679" t="str">
            <v>Công tác QP-AN</v>
          </cell>
          <cell r="H2679" t="str">
            <v>Khoa Giáo dục quốc phòng</v>
          </cell>
          <cell r="I2679" t="str">
            <v>Giảng viên</v>
          </cell>
          <cell r="J2679">
            <v>4.4000000000000004</v>
          </cell>
          <cell r="O2679" t="str">
            <v>2303</v>
          </cell>
          <cell r="P2679" t="str">
            <v>2303</v>
          </cell>
          <cell r="Q2679" t="str">
            <v>15.111</v>
          </cell>
          <cell r="R2679" t="str">
            <v>15.111</v>
          </cell>
        </row>
        <row r="2680">
          <cell r="B2680" t="str">
            <v>QS49</v>
          </cell>
          <cell r="C2680" t="str">
            <v>3120215047107</v>
          </cell>
          <cell r="D2680" t="str">
            <v>Bùi Xuân</v>
          </cell>
          <cell r="E2680" t="str">
            <v>Thủy</v>
          </cell>
          <cell r="F2680">
            <v>23</v>
          </cell>
          <cell r="G2680" t="str">
            <v>Công tác QP-AN</v>
          </cell>
          <cell r="H2680" t="str">
            <v>Khoa Giáo dục quốc phòng</v>
          </cell>
          <cell r="I2680" t="str">
            <v>Giảng viên</v>
          </cell>
          <cell r="J2680">
            <v>4.4000000000000004</v>
          </cell>
          <cell r="O2680" t="str">
            <v>2303</v>
          </cell>
          <cell r="P2680" t="str">
            <v>2303</v>
          </cell>
          <cell r="Q2680" t="str">
            <v>15.111</v>
          </cell>
          <cell r="R2680" t="str">
            <v>15.111</v>
          </cell>
        </row>
        <row r="2681">
          <cell r="B2681" t="str">
            <v>QS28</v>
          </cell>
          <cell r="C2681" t="str">
            <v>3120215038424</v>
          </cell>
          <cell r="D2681" t="str">
            <v>Lê Anh</v>
          </cell>
          <cell r="E2681" t="str">
            <v>Tuấn</v>
          </cell>
          <cell r="F2681">
            <v>23</v>
          </cell>
          <cell r="G2681" t="str">
            <v>Công tác QP-AN</v>
          </cell>
          <cell r="H2681" t="str">
            <v>Khoa Giáo dục quốc phòng</v>
          </cell>
          <cell r="I2681" t="str">
            <v>Giảng viên</v>
          </cell>
          <cell r="J2681">
            <v>4.4000000000000004</v>
          </cell>
          <cell r="O2681" t="str">
            <v>2303</v>
          </cell>
          <cell r="P2681" t="str">
            <v>2303</v>
          </cell>
          <cell r="Q2681" t="str">
            <v>15.111</v>
          </cell>
          <cell r="R2681" t="str">
            <v>15.111</v>
          </cell>
        </row>
        <row r="2682">
          <cell r="B2682" t="str">
            <v>QS001</v>
          </cell>
          <cell r="C2682" t="str">
            <v>3120215041799</v>
          </cell>
          <cell r="D2682" t="str">
            <v>Vũ Mạnh</v>
          </cell>
          <cell r="E2682" t="str">
            <v>Tường</v>
          </cell>
          <cell r="F2682">
            <v>23</v>
          </cell>
          <cell r="G2682" t="str">
            <v>Công tác QP-AN</v>
          </cell>
          <cell r="H2682" t="str">
            <v>Khoa Giáo dục quốc phòng</v>
          </cell>
          <cell r="I2682" t="str">
            <v>Giảng viên</v>
          </cell>
          <cell r="J2682">
            <v>4.4000000000000004</v>
          </cell>
          <cell r="O2682" t="str">
            <v>2303</v>
          </cell>
          <cell r="P2682" t="str">
            <v>2303</v>
          </cell>
          <cell r="Q2682" t="str">
            <v>15.111</v>
          </cell>
          <cell r="R2682" t="str">
            <v>15.111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B13" sqref="B13"/>
    </sheetView>
  </sheetViews>
  <sheetFormatPr defaultRowHeight="15"/>
  <cols>
    <col min="1" max="1" width="9" style="12"/>
    <col min="2" max="2" width="16.8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4" customFormat="1" ht="16.5">
      <c r="B1" s="1">
        <f>'ngoai gio_II_2021_2022'!J248</f>
        <v>251985500</v>
      </c>
      <c r="C1" s="2" t="str">
        <f>RIGHT("000000000000"&amp;ROUND(B1,0),12)</f>
        <v>000251985500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</row>
    <row r="2" spans="2:15" s="4" customFormat="1" ht="25.5">
      <c r="B2" s="5" t="s">
        <v>45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0</v>
      </c>
      <c r="G2" s="7">
        <f>VALUE(MID(C1,G1,1))</f>
        <v>2</v>
      </c>
      <c r="H2" s="7">
        <f>VALUE(MID(C1,H1,1))</f>
        <v>5</v>
      </c>
      <c r="I2" s="7">
        <f>VALUE(MID(C1,I1,1))</f>
        <v>1</v>
      </c>
      <c r="J2" s="7">
        <f>VALUE(MID(C1,J1,1))</f>
        <v>9</v>
      </c>
      <c r="K2" s="7">
        <f>VALUE(MID(C1,K1,1))</f>
        <v>8</v>
      </c>
      <c r="L2" s="7">
        <f>VALUE(MID(C1,L1,1))</f>
        <v>5</v>
      </c>
      <c r="M2" s="7">
        <f>VALUE(MID(C1,M1,1))</f>
        <v>5</v>
      </c>
      <c r="N2" s="7">
        <f>VALUE(MID(C1,N1,1))</f>
        <v>0</v>
      </c>
      <c r="O2" s="7">
        <f>VALUE(MID(C1,O1,1))</f>
        <v>0</v>
      </c>
    </row>
    <row r="3" spans="2:15" s="4" customFormat="1" ht="16.5">
      <c r="B3" s="8"/>
      <c r="C3" s="6"/>
      <c r="D3" s="7">
        <f>SUM(D2:D2)</f>
        <v>0</v>
      </c>
      <c r="E3" s="7">
        <f>SUM(D2:E2)</f>
        <v>0</v>
      </c>
      <c r="F3" s="7">
        <f>SUM(D2:F2)</f>
        <v>0</v>
      </c>
      <c r="G3" s="7">
        <f>SUM(G2:G2)</f>
        <v>2</v>
      </c>
      <c r="H3" s="7">
        <f>SUM(G2:H2)</f>
        <v>7</v>
      </c>
      <c r="I3" s="7">
        <f>SUM(G2:I2)</f>
        <v>8</v>
      </c>
      <c r="J3" s="7">
        <f>SUM(J2:J2)</f>
        <v>9</v>
      </c>
      <c r="K3" s="7">
        <f>SUM(J2:K2)</f>
        <v>17</v>
      </c>
      <c r="L3" s="7">
        <f>SUM(J2:L2)</f>
        <v>22</v>
      </c>
      <c r="M3" s="7">
        <f>SUM(M2:M2)</f>
        <v>5</v>
      </c>
      <c r="N3" s="7">
        <f>SUM(M2:N2)</f>
        <v>5</v>
      </c>
      <c r="O3" s="7">
        <f>SUM(M2:O2)</f>
        <v>5</v>
      </c>
    </row>
    <row r="4" spans="2:15" s="4" customFormat="1" ht="16.5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/>
      </c>
      <c r="G4" s="10" t="str">
        <f>IF(G2=0,"",CHOOSE(G2,"một","hai","ba","bốn","năm","sáu","bảy","tám","chín"))</f>
        <v>hai</v>
      </c>
      <c r="H4" s="10" t="str">
        <f>IF(H2=0,IF(AND(G2&lt;&gt;0,I2&lt;&gt;0),"lẻ",""),CHOOSE(H2,"mười","hai","ba","bốn","năm","sáu","bảy","tám","chín"))</f>
        <v>năm</v>
      </c>
      <c r="I4" s="10" t="str">
        <f>IF(I2=0,"",CHOOSE(I2,IF(H2&gt;1,"mốt","một"),"hai","ba","bốn",IF(H2=0,"năm","lăm"),"sáu","bảy","tám","chín"))</f>
        <v>mốt</v>
      </c>
      <c r="J4" s="10" t="str">
        <f>IF(J2=0,"",CHOOSE(J2,"một","hai","ba","bốn","năm","sáu","bảy","tám","chín"))</f>
        <v>chín</v>
      </c>
      <c r="K4" s="10" t="str">
        <f>IF(K2=0,IF(AND(J2&lt;&gt;0,L2&lt;&gt;0),"lẻ",""),CHOOSE(K2,"mười","hai","ba","bốn","năm","sáu","bảy","tám","chín"))</f>
        <v>tám</v>
      </c>
      <c r="L4" s="10" t="str">
        <f>IF(L2=0,"",CHOOSE(L2,IF(K2&gt;1,"mốt","một"),"hai","ba","bốn",IF(K2=0,"năm","lăm"),"sáu","bảy","tám","chín"))</f>
        <v>lăm</v>
      </c>
      <c r="M4" s="7" t="str">
        <f>IF(M2=0,"",CHOOSE(M2,"một","hai","ba","bốn","năm","sáu","bảy","tám","chín"))</f>
        <v>năm</v>
      </c>
      <c r="N4" s="11" t="str">
        <f>IF(N2=0,IF(AND(M2&lt;&gt;0,O2&lt;&gt;0),"lẻ",""),CHOOSE(N2,"một","hai","ba","bốn","năm","sáu","bảy","tám","chín"))</f>
        <v/>
      </c>
      <c r="O4" s="11" t="str">
        <f>IF(O2=0,"",CHOOSE(O2,IF(N2&gt;1,"một","một"),"hai","ba","bốn",IF(N2=0,"năm","lăm"),"sáu","bảy","tám","chín"))</f>
        <v/>
      </c>
    </row>
    <row r="5" spans="2:15" s="4" customFormat="1" ht="16.5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/>
      </c>
      <c r="G5" s="11" t="str">
        <f>IF(G2=0,"","trăm")</f>
        <v>trăm</v>
      </c>
      <c r="H5" s="11" t="str">
        <f>IF(H2=0,"",IF(H2=1,"","mươi"))</f>
        <v>mươi</v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/>
      </c>
      <c r="O5" s="11" t="s">
        <v>46</v>
      </c>
    </row>
    <row r="6" spans="2:15" s="4" customFormat="1" ht="16.5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Hai trăm năm mươi mốt triệu chín trăm tám mươi lăm ngàn năm trăm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4" customFormat="1" ht="16.5">
      <c r="B8" s="1">
        <f>Tong_hop!F78</f>
        <v>251985500</v>
      </c>
      <c r="C8" s="2" t="str">
        <f>RIGHT("000000000000"&amp;ROUND(B8,0),12)</f>
        <v>000251985500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</row>
    <row r="9" spans="2:15" s="4" customFormat="1" ht="25.5">
      <c r="B9" s="5" t="s">
        <v>45</v>
      </c>
      <c r="C9" s="6"/>
      <c r="D9" s="7">
        <f>VALUE(MID(C8,D8,1))</f>
        <v>0</v>
      </c>
      <c r="E9" s="7">
        <f>VALUE(MID(C8,E8,1))</f>
        <v>0</v>
      </c>
      <c r="F9" s="7">
        <f>VALUE(MID(C8,F8,1))</f>
        <v>0</v>
      </c>
      <c r="G9" s="7">
        <f>VALUE(MID(C8,G8,1))</f>
        <v>2</v>
      </c>
      <c r="H9" s="7">
        <f>VALUE(MID(C8,H8,1))</f>
        <v>5</v>
      </c>
      <c r="I9" s="7">
        <f>VALUE(MID(C8,I8,1))</f>
        <v>1</v>
      </c>
      <c r="J9" s="7">
        <f>VALUE(MID(C8,J8,1))</f>
        <v>9</v>
      </c>
      <c r="K9" s="7">
        <f>VALUE(MID(C8,K8,1))</f>
        <v>8</v>
      </c>
      <c r="L9" s="7">
        <f>VALUE(MID(C8,L8,1))</f>
        <v>5</v>
      </c>
      <c r="M9" s="7">
        <f>VALUE(MID(C8,M8,1))</f>
        <v>5</v>
      </c>
      <c r="N9" s="7">
        <f>VALUE(MID(C8,N8,1))</f>
        <v>0</v>
      </c>
      <c r="O9" s="7">
        <f>VALUE(MID(C8,O8,1))</f>
        <v>0</v>
      </c>
    </row>
    <row r="10" spans="2:15" s="4" customFormat="1" ht="16.5">
      <c r="B10" s="8"/>
      <c r="C10" s="6"/>
      <c r="D10" s="7">
        <f>SUM(D9:D9)</f>
        <v>0</v>
      </c>
      <c r="E10" s="7">
        <f>SUM(D9:E9)</f>
        <v>0</v>
      </c>
      <c r="F10" s="7">
        <f>SUM(D9:F9)</f>
        <v>0</v>
      </c>
      <c r="G10" s="7">
        <f>SUM(G9:G9)</f>
        <v>2</v>
      </c>
      <c r="H10" s="7">
        <f>SUM(G9:H9)</f>
        <v>7</v>
      </c>
      <c r="I10" s="7">
        <f>SUM(G9:I9)</f>
        <v>8</v>
      </c>
      <c r="J10" s="7">
        <f>SUM(J9:J9)</f>
        <v>9</v>
      </c>
      <c r="K10" s="7">
        <f>SUM(J9:K9)</f>
        <v>17</v>
      </c>
      <c r="L10" s="7">
        <f>SUM(J9:L9)</f>
        <v>22</v>
      </c>
      <c r="M10" s="7">
        <f>SUM(M9:M9)</f>
        <v>5</v>
      </c>
      <c r="N10" s="7">
        <f>SUM(M9:N9)</f>
        <v>5</v>
      </c>
      <c r="O10" s="7">
        <f>SUM(M9:O9)</f>
        <v>5</v>
      </c>
    </row>
    <row r="11" spans="2:15" s="4" customFormat="1" ht="16.5">
      <c r="B11" s="9"/>
      <c r="C11" s="6"/>
      <c r="D11" s="10" t="str">
        <f>IF(D9=0,"",CHOOSE(D9,"một","hai","ba","bốn","năm","sáu","bảy","tám","chín"))</f>
        <v/>
      </c>
      <c r="E11" s="10" t="str">
        <f>IF(E9=0,IF(AND(D9&lt;&gt;0,F9&lt;&gt;0),"lẻ",""),CHOOSE(E9,"mười ","hai","ba","bốn","năm","sáu","bảy","tám","chín"))</f>
        <v/>
      </c>
      <c r="F11" s="10" t="str">
        <f>IF(F9=0,"",CHOOSE(F9,IF(E9&gt;1,"mốt","một"),"hai","ba","bốn",IF(E9=0,"năm","lăm"),"sáu","bảy","tám","chín"))</f>
        <v/>
      </c>
      <c r="G11" s="10" t="str">
        <f>IF(G9=0,"",CHOOSE(G9,"một","hai","ba","bốn","năm","sáu","bảy","tám","chín"))</f>
        <v>hai</v>
      </c>
      <c r="H11" s="10" t="str">
        <f>IF(H9=0,IF(AND(G9&lt;&gt;0,I9&lt;&gt;0),"lẻ",""),CHOOSE(H9,"mười","hai","ba","bốn","năm","sáu","bảy","tám","chín"))</f>
        <v>năm</v>
      </c>
      <c r="I11" s="10" t="str">
        <f>IF(I9=0,"",CHOOSE(I9,IF(H9&gt;1,"mốt","một"),"hai","ba","bốn",IF(H9=0,"năm","lăm"),"sáu","bảy","tám","chín"))</f>
        <v>mốt</v>
      </c>
      <c r="J11" s="10" t="str">
        <f>IF(J9=0,"",CHOOSE(J9,"một","hai","ba","bốn","năm","sáu","bảy","tám","chín"))</f>
        <v>chín</v>
      </c>
      <c r="K11" s="10" t="str">
        <f>IF(K9=0,IF(AND(J9&lt;&gt;0,L9&lt;&gt;0),"lẻ",""),CHOOSE(K9,"mười","hai","ba","bốn","năm","sáu","bảy","tám","chín"))</f>
        <v>tám</v>
      </c>
      <c r="L11" s="10" t="str">
        <f>IF(L9=0,"",CHOOSE(L9,IF(K9&gt;1,"mốt","một"),"hai","ba","bốn",IF(K9=0,"năm","lăm"),"sáu","bảy","tám","chín"))</f>
        <v>lăm</v>
      </c>
      <c r="M11" s="7" t="str">
        <f>IF(M9=0,"",CHOOSE(M9,"một","hai","ba","bốn","năm","sáu","bảy","tám","chín"))</f>
        <v>năm</v>
      </c>
      <c r="N11" s="11" t="str">
        <f>IF(N9=0,IF(AND(M9&lt;&gt;0,O9&lt;&gt;0),"lẻ",""),CHOOSE(N9,"một","hai","ba","bốn","năm","sáu","bảy","tám","chín"))</f>
        <v/>
      </c>
      <c r="O11" s="11" t="str">
        <f>IF(O9=0,"",CHOOSE(O9,IF(N9&gt;1,"một","một"),"hai","ba","bốn",IF(N9=0,"năm","lăm"),"sáu","bảy","tám","chín"))</f>
        <v/>
      </c>
    </row>
    <row r="12" spans="2:15" s="4" customFormat="1" ht="16.5">
      <c r="B12" s="8"/>
      <c r="C12" s="6"/>
      <c r="D12" s="11" t="str">
        <f>IF(D9=0,"","trăm")</f>
        <v/>
      </c>
      <c r="E12" s="11" t="str">
        <f>IF(E9=0,"",IF(E9=1,"","mươi"))</f>
        <v/>
      </c>
      <c r="F12" s="11" t="str">
        <f>IF(AND(F9=0,F10=0),"","tỷ")</f>
        <v/>
      </c>
      <c r="G12" s="11" t="str">
        <f>IF(G9=0,"","trăm")</f>
        <v>trăm</v>
      </c>
      <c r="H12" s="11" t="str">
        <f>IF(H9=0,"",IF(H9=1,"","mươi"))</f>
        <v>mươi</v>
      </c>
      <c r="I12" s="11" t="str">
        <f>IF(AND(I9=0,I10=0),"","triệu")</f>
        <v>triệu</v>
      </c>
      <c r="J12" s="11" t="str">
        <f>IF(J9=0,"","trăm")</f>
        <v>trăm</v>
      </c>
      <c r="K12" s="11" t="str">
        <f>IF(K9=0,"",IF(K9=1,"","mươi"))</f>
        <v>mươi</v>
      </c>
      <c r="L12" s="11" t="str">
        <f>IF(AND(L9=0,L10=0),"","ngàn")</f>
        <v>ngàn</v>
      </c>
      <c r="M12" s="11" t="str">
        <f>IF(M9=0,"","trăm")</f>
        <v>trăm</v>
      </c>
      <c r="N12" s="11" t="str">
        <f>IF(N9=0,"",IF(N9=1,"","mươi"))</f>
        <v/>
      </c>
      <c r="O12" s="11" t="s">
        <v>46</v>
      </c>
    </row>
    <row r="13" spans="2:15" s="4" customFormat="1" ht="16.5">
      <c r="B13" s="8"/>
      <c r="C13" s="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Hai trăm năm mươi mốt triệu chín trăm tám mươi lăm ngàn năm trăm đồng./.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4" customFormat="1" ht="16.5">
      <c r="B15" s="1" t="e">
        <f>#REF!</f>
        <v>#REF!</v>
      </c>
      <c r="C15" s="2" t="e">
        <f>RIGHT("000000000000"&amp;ROUND(B15,0),12)</f>
        <v>#REF!</v>
      </c>
      <c r="D15" s="3">
        <v>1</v>
      </c>
      <c r="E15" s="3">
        <v>2</v>
      </c>
      <c r="F15" s="3">
        <v>3</v>
      </c>
      <c r="G15" s="3">
        <v>4</v>
      </c>
      <c r="H15" s="3">
        <v>5</v>
      </c>
      <c r="I15" s="3">
        <v>6</v>
      </c>
      <c r="J15" s="3">
        <v>7</v>
      </c>
      <c r="K15" s="3">
        <v>8</v>
      </c>
      <c r="L15" s="3">
        <v>9</v>
      </c>
      <c r="M15" s="3">
        <v>10</v>
      </c>
      <c r="N15" s="3">
        <v>11</v>
      </c>
      <c r="O15" s="3">
        <v>12</v>
      </c>
    </row>
    <row r="16" spans="2:15" s="4" customFormat="1" ht="25.5">
      <c r="B16" s="5" t="s">
        <v>45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4" customFormat="1" ht="16.5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4" customFormat="1" ht="16.5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4" customFormat="1" ht="16.5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46</v>
      </c>
    </row>
    <row r="20" spans="2:15" s="4" customFormat="1" ht="16.5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4" customFormat="1" ht="16.5">
      <c r="B22" s="1" t="e">
        <f>#REF!</f>
        <v>#REF!</v>
      </c>
      <c r="C22" s="2" t="e">
        <f>RIGHT("000000000000"&amp;ROUND(B22,0),12)</f>
        <v>#REF!</v>
      </c>
      <c r="D22" s="3">
        <v>1</v>
      </c>
      <c r="E22" s="3">
        <v>2</v>
      </c>
      <c r="F22" s="3">
        <v>3</v>
      </c>
      <c r="G22" s="3">
        <v>4</v>
      </c>
      <c r="H22" s="3">
        <v>5</v>
      </c>
      <c r="I22" s="3">
        <v>6</v>
      </c>
      <c r="J22" s="3">
        <v>7</v>
      </c>
      <c r="K22" s="3">
        <v>8</v>
      </c>
      <c r="L22" s="3">
        <v>9</v>
      </c>
      <c r="M22" s="3">
        <v>10</v>
      </c>
      <c r="N22" s="3">
        <v>11</v>
      </c>
      <c r="O22" s="3">
        <v>12</v>
      </c>
    </row>
    <row r="23" spans="2:15" s="4" customFormat="1" ht="25.5">
      <c r="B23" s="5" t="s">
        <v>45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4" customFormat="1" ht="16.5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4" customFormat="1" ht="16.5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4" customFormat="1" ht="16.5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46</v>
      </c>
    </row>
    <row r="27" spans="2:15" s="4" customFormat="1" ht="16.5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25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98"/>
  <sheetViews>
    <sheetView showZeros="0" topLeftCell="A4" workbookViewId="0">
      <pane ySplit="5" topLeftCell="A9" activePane="bottomLeft" state="frozen"/>
      <selection activeCell="A4" sqref="A4"/>
      <selection pane="bottomLeft" activeCell="A8" sqref="A8:L8"/>
    </sheetView>
  </sheetViews>
  <sheetFormatPr defaultRowHeight="15"/>
  <cols>
    <col min="1" max="1" width="4.375" style="56" bestFit="1" customWidth="1"/>
    <col min="2" max="2" width="7.625" style="57" customWidth="1"/>
    <col min="3" max="3" width="16" style="56" customWidth="1"/>
    <col min="4" max="4" width="8.125" style="56" bestFit="1" customWidth="1"/>
    <col min="5" max="5" width="4.75" style="57" customWidth="1"/>
    <col min="6" max="6" width="31.75" style="56" bestFit="1" customWidth="1"/>
    <col min="7" max="7" width="10.125" style="56" bestFit="1" customWidth="1"/>
    <col min="8" max="8" width="8.25" style="56" customWidth="1"/>
    <col min="9" max="9" width="13.625" style="56" bestFit="1" customWidth="1"/>
    <col min="10" max="10" width="12.5" style="56" customWidth="1"/>
    <col min="11" max="11" width="12.125" style="56" bestFit="1" customWidth="1"/>
    <col min="12" max="16384" width="9" style="56"/>
  </cols>
  <sheetData>
    <row r="1" spans="1:12" s="54" customFormat="1" ht="16.5">
      <c r="A1" s="107" t="s">
        <v>41</v>
      </c>
      <c r="B1" s="107"/>
      <c r="C1" s="107"/>
      <c r="D1" s="107"/>
      <c r="E1" s="107"/>
    </row>
    <row r="2" spans="1:12" s="54" customFormat="1" ht="16.5">
      <c r="A2" s="108" t="s">
        <v>42</v>
      </c>
      <c r="B2" s="108"/>
      <c r="C2" s="108"/>
      <c r="D2" s="108"/>
      <c r="E2" s="108"/>
    </row>
    <row r="3" spans="1:12" s="54" customFormat="1" ht="16.5">
      <c r="B3" s="53"/>
      <c r="E3" s="53"/>
    </row>
    <row r="4" spans="1:12" s="55" customFormat="1" ht="21.75" customHeight="1">
      <c r="A4" s="109" t="s">
        <v>143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s="55" customFormat="1" ht="21.75" customHeight="1">
      <c r="A5" s="109" t="s">
        <v>390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s="54" customFormat="1" ht="21.75" customHeight="1">
      <c r="A6" s="110" t="s">
        <v>391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8" spans="1:12" s="59" customFormat="1" ht="42.75">
      <c r="A8" s="96" t="s">
        <v>35</v>
      </c>
      <c r="B8" s="97" t="s">
        <v>54</v>
      </c>
      <c r="C8" s="98" t="s">
        <v>30</v>
      </c>
      <c r="D8" s="99" t="s">
        <v>31</v>
      </c>
      <c r="E8" s="97" t="s">
        <v>51</v>
      </c>
      <c r="F8" s="96" t="s">
        <v>34</v>
      </c>
      <c r="G8" s="97" t="s">
        <v>52</v>
      </c>
      <c r="H8" s="97" t="s">
        <v>37</v>
      </c>
      <c r="I8" s="97" t="s">
        <v>53</v>
      </c>
      <c r="J8" s="97" t="s">
        <v>70</v>
      </c>
      <c r="K8" s="97" t="s">
        <v>69</v>
      </c>
      <c r="L8" s="97" t="s">
        <v>39</v>
      </c>
    </row>
    <row r="9" spans="1:12" ht="25.5" customHeight="1">
      <c r="A9" s="60">
        <v>1</v>
      </c>
      <c r="B9" s="60" t="s">
        <v>174</v>
      </c>
      <c r="C9" s="61" t="str">
        <f>VLOOKUP(B9,'[1]2020_09_21_Danh_sach_toan_VNUA'!$B$5:$W$2682,3,0)</f>
        <v>Hoàng Anh</v>
      </c>
      <c r="D9" s="62" t="str">
        <f>VLOOKUP(B9,'[1]2020_09_21_Danh_sach_toan_VNUA'!$B$5:$W$2682,4,0)</f>
        <v>Tuấn</v>
      </c>
      <c r="E9" s="60">
        <f>VLOOKUP(B9,'[1]2020_09_21_Danh_sach_toan_VNUA'!$B$5:$W$2682,5,0)</f>
        <v>2</v>
      </c>
      <c r="F9" s="63" t="str">
        <f>VLOOKUP(B9,'[1]2020_09_21_Danh_sach_toan_VNUA'!$B$5:$W$2682,6,0)</f>
        <v>Chăn nuôi chuyên khoa</v>
      </c>
      <c r="G9" s="64">
        <f>SUMIF('ngoai gio_II_2021_2022'!$B$8:$B$247,Tong_hop!B9,'ngoai gio_II_2021_2022'!$H$8:$H$247)</f>
        <v>5.4</v>
      </c>
      <c r="H9" s="65">
        <v>65000</v>
      </c>
      <c r="I9" s="66">
        <f>SUMIF('ngoai gio_II_2021_2022'!$B$8:$B$247,Tong_hop!B9,'ngoai gio_II_2021_2022'!$J$8:$J$247)</f>
        <v>351000</v>
      </c>
      <c r="J9" s="66"/>
      <c r="K9" s="66">
        <f>I9-J9</f>
        <v>351000</v>
      </c>
      <c r="L9" s="63"/>
    </row>
    <row r="10" spans="1:12" ht="25.5" customHeight="1">
      <c r="A10" s="67">
        <f>A9+1</f>
        <v>2</v>
      </c>
      <c r="B10" s="67" t="s">
        <v>175</v>
      </c>
      <c r="C10" s="68" t="str">
        <f>VLOOKUP(B10,'[1]2020_09_21_Danh_sach_toan_VNUA'!$B$5:$W$2682,3,0)</f>
        <v>Trần</v>
      </c>
      <c r="D10" s="69" t="str">
        <f>VLOOKUP(B10,'[1]2020_09_21_Danh_sach_toan_VNUA'!$B$5:$W$2682,4,0)</f>
        <v>Hiệp</v>
      </c>
      <c r="E10" s="67">
        <f>VLOOKUP(B10,'[1]2020_09_21_Danh_sach_toan_VNUA'!$B$5:$W$2682,5,0)</f>
        <v>2</v>
      </c>
      <c r="F10" s="70" t="str">
        <f>VLOOKUP(B10,'[1]2020_09_21_Danh_sach_toan_VNUA'!$B$5:$W$2682,6,0)</f>
        <v>Chăn nuôi chuyên khoa</v>
      </c>
      <c r="G10" s="71">
        <f>SUMIF('ngoai gio_II_2021_2022'!$B$8:$B$247,Tong_hop!B10,'ngoai gio_II_2021_2022'!$H$8:$H$247)</f>
        <v>5.4</v>
      </c>
      <c r="H10" s="72">
        <v>65000</v>
      </c>
      <c r="I10" s="73">
        <f>SUMIF('ngoai gio_II_2021_2022'!$B$8:$B$247,Tong_hop!B10,'ngoai gio_II_2021_2022'!$J$8:$J$247)</f>
        <v>351000</v>
      </c>
      <c r="J10" s="73"/>
      <c r="K10" s="73">
        <f>I10-J10</f>
        <v>351000</v>
      </c>
      <c r="L10" s="70"/>
    </row>
    <row r="11" spans="1:12" ht="25.5" customHeight="1">
      <c r="A11" s="67">
        <f t="shared" ref="A11:A74" si="0">A10+1</f>
        <v>3</v>
      </c>
      <c r="B11" s="67" t="s">
        <v>176</v>
      </c>
      <c r="C11" s="68" t="str">
        <f>VLOOKUP(B11,'[1]2020_09_21_Danh_sach_toan_VNUA'!$B$5:$W$2682,3,0)</f>
        <v>Bùi Văn</v>
      </c>
      <c r="D11" s="69" t="str">
        <f>VLOOKUP(B11,'[1]2020_09_21_Danh_sach_toan_VNUA'!$B$5:$W$2682,4,0)</f>
        <v>Đoàn</v>
      </c>
      <c r="E11" s="67">
        <f>VLOOKUP(B11,'[1]2020_09_21_Danh_sach_toan_VNUA'!$B$5:$W$2682,5,0)</f>
        <v>2</v>
      </c>
      <c r="F11" s="70" t="str">
        <f>VLOOKUP(B11,'[1]2020_09_21_Danh_sach_toan_VNUA'!$B$5:$W$2682,6,0)</f>
        <v>Chăn nuôi chuyên khoa</v>
      </c>
      <c r="G11" s="71">
        <f>SUMIF('ngoai gio_II_2021_2022'!$B$8:$B$247,Tong_hop!B11,'ngoai gio_II_2021_2022'!$H$8:$H$247)</f>
        <v>24.3</v>
      </c>
      <c r="H11" s="72">
        <v>65000</v>
      </c>
      <c r="I11" s="73">
        <f>SUMIF('ngoai gio_II_2021_2022'!$B$8:$B$247,Tong_hop!B11,'ngoai gio_II_2021_2022'!$J$8:$J$247)</f>
        <v>1579500</v>
      </c>
      <c r="J11" s="73"/>
      <c r="K11" s="73">
        <f t="shared" ref="K11:K74" si="1">I11-J11</f>
        <v>1579500</v>
      </c>
      <c r="L11" s="70"/>
    </row>
    <row r="12" spans="1:12" ht="25.5" customHeight="1">
      <c r="A12" s="67">
        <f t="shared" si="0"/>
        <v>4</v>
      </c>
      <c r="B12" s="67" t="s">
        <v>177</v>
      </c>
      <c r="C12" s="68" t="str">
        <f>VLOOKUP(B12,'[1]2020_09_21_Danh_sach_toan_VNUA'!$B$5:$W$2682,3,0)</f>
        <v>Nguyễn Thị</v>
      </c>
      <c r="D12" s="69" t="str">
        <f>VLOOKUP(B12,'[1]2020_09_21_Danh_sach_toan_VNUA'!$B$5:$W$2682,4,0)</f>
        <v>Phương</v>
      </c>
      <c r="E12" s="67">
        <f>VLOOKUP(B12,'[1]2020_09_21_Danh_sach_toan_VNUA'!$B$5:$W$2682,5,0)</f>
        <v>2</v>
      </c>
      <c r="F12" s="70" t="str">
        <f>VLOOKUP(B12,'[1]2020_09_21_Danh_sach_toan_VNUA'!$B$5:$W$2682,6,0)</f>
        <v>Chăn nuôi chuyên khoa</v>
      </c>
      <c r="G12" s="71">
        <f>SUMIF('ngoai gio_II_2021_2022'!$B$8:$B$247,Tong_hop!B12,'ngoai gio_II_2021_2022'!$H$8:$H$247)</f>
        <v>12</v>
      </c>
      <c r="H12" s="72">
        <v>65000</v>
      </c>
      <c r="I12" s="73">
        <f>SUMIF('ngoai gio_II_2021_2022'!$B$8:$B$247,Tong_hop!B12,'ngoai gio_II_2021_2022'!$J$8:$J$247)</f>
        <v>780000</v>
      </c>
      <c r="J12" s="73"/>
      <c r="K12" s="73">
        <f t="shared" si="1"/>
        <v>780000</v>
      </c>
      <c r="L12" s="70"/>
    </row>
    <row r="13" spans="1:12" ht="25.5" customHeight="1">
      <c r="A13" s="67">
        <f t="shared" si="0"/>
        <v>5</v>
      </c>
      <c r="B13" s="67" t="s">
        <v>178</v>
      </c>
      <c r="C13" s="68" t="str">
        <f>VLOOKUP(B13,'[1]2020_09_21_Danh_sach_toan_VNUA'!$B$5:$W$2682,3,0)</f>
        <v>Lê Việt</v>
      </c>
      <c r="D13" s="69" t="str">
        <f>VLOOKUP(B13,'[1]2020_09_21_Danh_sach_toan_VNUA'!$B$5:$W$2682,4,0)</f>
        <v>Phương</v>
      </c>
      <c r="E13" s="67">
        <f>VLOOKUP(B13,'[1]2020_09_21_Danh_sach_toan_VNUA'!$B$5:$W$2682,5,0)</f>
        <v>2</v>
      </c>
      <c r="F13" s="70" t="str">
        <f>VLOOKUP(B13,'[1]2020_09_21_Danh_sach_toan_VNUA'!$B$5:$W$2682,6,0)</f>
        <v>Dinh dưỡng và Thức ăn</v>
      </c>
      <c r="G13" s="71">
        <f>SUMIF('ngoai gio_II_2021_2022'!$B$8:$B$247,Tong_hop!B13,'ngoai gio_II_2021_2022'!$H$8:$H$247)</f>
        <v>6.3000000000000007</v>
      </c>
      <c r="H13" s="72">
        <v>65000</v>
      </c>
      <c r="I13" s="73">
        <f>SUMIF('ngoai gio_II_2021_2022'!$B$8:$B$247,Tong_hop!B13,'ngoai gio_II_2021_2022'!$J$8:$J$247)</f>
        <v>409500</v>
      </c>
      <c r="J13" s="73"/>
      <c r="K13" s="73">
        <f t="shared" si="1"/>
        <v>409500</v>
      </c>
      <c r="L13" s="70"/>
    </row>
    <row r="14" spans="1:12" ht="25.5" customHeight="1">
      <c r="A14" s="67">
        <f t="shared" si="0"/>
        <v>6</v>
      </c>
      <c r="B14" s="67" t="s">
        <v>179</v>
      </c>
      <c r="C14" s="68" t="str">
        <f>VLOOKUP(B14,'[1]2020_09_21_Danh_sach_toan_VNUA'!$B$5:$W$2682,3,0)</f>
        <v>Bùi Quang</v>
      </c>
      <c r="D14" s="69" t="str">
        <f>VLOOKUP(B14,'[1]2020_09_21_Danh_sach_toan_VNUA'!$B$5:$W$2682,4,0)</f>
        <v>Tuấn</v>
      </c>
      <c r="E14" s="67">
        <f>VLOOKUP(B14,'[1]2020_09_21_Danh_sach_toan_VNUA'!$B$5:$W$2682,5,0)</f>
        <v>2</v>
      </c>
      <c r="F14" s="70" t="str">
        <f>VLOOKUP(B14,'[1]2020_09_21_Danh_sach_toan_VNUA'!$B$5:$W$2682,6,0)</f>
        <v>Dinh dưỡng và Thức ăn</v>
      </c>
      <c r="G14" s="71">
        <f>SUMIF('ngoai gio_II_2021_2022'!$B$8:$B$247,Tong_hop!B14,'ngoai gio_II_2021_2022'!$H$8:$H$247)</f>
        <v>48.199999999999996</v>
      </c>
      <c r="H14" s="72">
        <v>65000</v>
      </c>
      <c r="I14" s="73">
        <f>SUMIF('ngoai gio_II_2021_2022'!$B$8:$B$247,Tong_hop!B14,'ngoai gio_II_2021_2022'!$J$8:$J$247)</f>
        <v>3133000</v>
      </c>
      <c r="J14" s="73"/>
      <c r="K14" s="73">
        <f t="shared" si="1"/>
        <v>3133000</v>
      </c>
      <c r="L14" s="70"/>
    </row>
    <row r="15" spans="1:12" ht="25.5" customHeight="1">
      <c r="A15" s="67">
        <f t="shared" si="0"/>
        <v>7</v>
      </c>
      <c r="B15" s="67" t="s">
        <v>180</v>
      </c>
      <c r="C15" s="68" t="str">
        <f>VLOOKUP(B15,'[1]2020_09_21_Danh_sach_toan_VNUA'!$B$5:$W$2682,3,0)</f>
        <v>Bùi Huy</v>
      </c>
      <c r="D15" s="69" t="str">
        <f>VLOOKUP(B15,'[1]2020_09_21_Danh_sach_toan_VNUA'!$B$5:$W$2682,4,0)</f>
        <v>Doanh</v>
      </c>
      <c r="E15" s="67">
        <f>VLOOKUP(B15,'[1]2020_09_21_Danh_sach_toan_VNUA'!$B$5:$W$2682,5,0)</f>
        <v>2</v>
      </c>
      <c r="F15" s="70" t="str">
        <f>VLOOKUP(B15,'[1]2020_09_21_Danh_sach_toan_VNUA'!$B$5:$W$2682,6,0)</f>
        <v>Hoá sinh động vật</v>
      </c>
      <c r="G15" s="71">
        <f>SUMIF('ngoai gio_II_2021_2022'!$B$8:$B$247,Tong_hop!B15,'ngoai gio_II_2021_2022'!$H$8:$H$247)</f>
        <v>64.400000000000006</v>
      </c>
      <c r="H15" s="72">
        <v>65000</v>
      </c>
      <c r="I15" s="73">
        <f>SUMIF('ngoai gio_II_2021_2022'!$B$8:$B$247,Tong_hop!B15,'ngoai gio_II_2021_2022'!$J$8:$J$247)</f>
        <v>4186000</v>
      </c>
      <c r="J15" s="73"/>
      <c r="K15" s="73">
        <f t="shared" si="1"/>
        <v>4186000</v>
      </c>
      <c r="L15" s="70"/>
    </row>
    <row r="16" spans="1:12" ht="25.5" customHeight="1">
      <c r="A16" s="67">
        <f t="shared" si="0"/>
        <v>8</v>
      </c>
      <c r="B16" s="67" t="s">
        <v>121</v>
      </c>
      <c r="C16" s="68" t="str">
        <f>VLOOKUP(B16,'[1]2020_09_21_Danh_sach_toan_VNUA'!$B$5:$W$2682,3,0)</f>
        <v>Đinh Thị</v>
      </c>
      <c r="D16" s="69" t="str">
        <f>VLOOKUP(B16,'[1]2020_09_21_Danh_sach_toan_VNUA'!$B$5:$W$2682,4,0)</f>
        <v>Yên</v>
      </c>
      <c r="E16" s="67">
        <f>VLOOKUP(B16,'[1]2020_09_21_Danh_sach_toan_VNUA'!$B$5:$W$2682,5,0)</f>
        <v>2</v>
      </c>
      <c r="F16" s="70" t="str">
        <f>VLOOKUP(B16,'[1]2020_09_21_Danh_sach_toan_VNUA'!$B$5:$W$2682,6,0)</f>
        <v>Hoá sinh động vật</v>
      </c>
      <c r="G16" s="71">
        <f>SUMIF('ngoai gio_II_2021_2022'!$B$8:$B$247,Tong_hop!B16,'ngoai gio_II_2021_2022'!$H$8:$H$247)</f>
        <v>48.9</v>
      </c>
      <c r="H16" s="72">
        <v>65000</v>
      </c>
      <c r="I16" s="73">
        <f>SUMIF('ngoai gio_II_2021_2022'!$B$8:$B$247,Tong_hop!B16,'ngoai gio_II_2021_2022'!$J$8:$J$247)</f>
        <v>3178500</v>
      </c>
      <c r="J16" s="73"/>
      <c r="K16" s="73">
        <f t="shared" si="1"/>
        <v>3178500</v>
      </c>
      <c r="L16" s="70"/>
    </row>
    <row r="17" spans="1:12" ht="25.5" customHeight="1">
      <c r="A17" s="67">
        <f t="shared" si="0"/>
        <v>9</v>
      </c>
      <c r="B17" s="67" t="s">
        <v>181</v>
      </c>
      <c r="C17" s="68" t="str">
        <f>VLOOKUP(B17,'[1]2020_09_21_Danh_sach_toan_VNUA'!$B$5:$W$2682,3,0)</f>
        <v>Nguyễn Thành</v>
      </c>
      <c r="D17" s="69" t="str">
        <f>VLOOKUP(B17,'[1]2020_09_21_Danh_sach_toan_VNUA'!$B$5:$W$2682,4,0)</f>
        <v>Trung</v>
      </c>
      <c r="E17" s="67">
        <f>VLOOKUP(B17,'[1]2020_09_21_Danh_sach_toan_VNUA'!$B$5:$W$2682,5,0)</f>
        <v>3</v>
      </c>
      <c r="F17" s="70" t="str">
        <f>VLOOKUP(B17,'[1]2020_09_21_Danh_sach_toan_VNUA'!$B$5:$W$2682,6,0)</f>
        <v>Khoa học đất và Dinh dưỡng cây trồng</v>
      </c>
      <c r="G17" s="71">
        <f>SUMIF('ngoai gio_II_2021_2022'!$B$8:$B$247,Tong_hop!B17,'ngoai gio_II_2021_2022'!$H$8:$H$247)</f>
        <v>46.8</v>
      </c>
      <c r="H17" s="72">
        <v>65000</v>
      </c>
      <c r="I17" s="73">
        <f>SUMIF('ngoai gio_II_2021_2022'!$B$8:$B$247,Tong_hop!B17,'ngoai gio_II_2021_2022'!$J$8:$J$247)</f>
        <v>3042000</v>
      </c>
      <c r="J17" s="73"/>
      <c r="K17" s="73">
        <f t="shared" si="1"/>
        <v>3042000</v>
      </c>
      <c r="L17" s="70"/>
    </row>
    <row r="18" spans="1:12" ht="25.5" customHeight="1">
      <c r="A18" s="67">
        <f t="shared" si="0"/>
        <v>10</v>
      </c>
      <c r="B18" s="67" t="s">
        <v>182</v>
      </c>
      <c r="C18" s="68" t="str">
        <f>VLOOKUP(B18,'[1]2020_09_21_Danh_sach_toan_VNUA'!$B$5:$W$2682,3,0)</f>
        <v>Vũ Thị</v>
      </c>
      <c r="D18" s="69" t="str">
        <f>VLOOKUP(B18,'[1]2020_09_21_Danh_sach_toan_VNUA'!$B$5:$W$2682,4,0)</f>
        <v>Xuân</v>
      </c>
      <c r="E18" s="67">
        <f>VLOOKUP(B18,'[1]2020_09_21_Danh_sach_toan_VNUA'!$B$5:$W$2682,5,0)</f>
        <v>3</v>
      </c>
      <c r="F18" s="70" t="str">
        <f>VLOOKUP(B18,'[1]2020_09_21_Danh_sach_toan_VNUA'!$B$5:$W$2682,6,0)</f>
        <v>Quản lý tài nguyên</v>
      </c>
      <c r="G18" s="71">
        <f>SUMIF('ngoai gio_II_2021_2022'!$B$8:$B$247,Tong_hop!B18,'ngoai gio_II_2021_2022'!$H$8:$H$247)</f>
        <v>48.7</v>
      </c>
      <c r="H18" s="72">
        <v>65000</v>
      </c>
      <c r="I18" s="73">
        <f>SUMIF('ngoai gio_II_2021_2022'!$B$8:$B$247,Tong_hop!B18,'ngoai gio_II_2021_2022'!$J$8:$J$247)</f>
        <v>3165500</v>
      </c>
      <c r="J18" s="73"/>
      <c r="K18" s="73">
        <f t="shared" si="1"/>
        <v>3165500</v>
      </c>
      <c r="L18" s="70"/>
    </row>
    <row r="19" spans="1:12" ht="25.5" customHeight="1">
      <c r="A19" s="67">
        <f t="shared" si="0"/>
        <v>11</v>
      </c>
      <c r="B19" s="67" t="s">
        <v>183</v>
      </c>
      <c r="C19" s="68" t="str">
        <f>VLOOKUP(B19,'[1]2020_09_21_Danh_sach_toan_VNUA'!$B$5:$W$2682,3,0)</f>
        <v>Đoàn Thanh</v>
      </c>
      <c r="D19" s="69" t="str">
        <f>VLOOKUP(B19,'[1]2020_09_21_Danh_sach_toan_VNUA'!$B$5:$W$2682,4,0)</f>
        <v>Thủy</v>
      </c>
      <c r="E19" s="67">
        <f>VLOOKUP(B19,'[1]2020_09_21_Danh_sach_toan_VNUA'!$B$5:$W$2682,5,0)</f>
        <v>3</v>
      </c>
      <c r="F19" s="70" t="str">
        <f>VLOOKUP(B19,'[1]2020_09_21_Danh_sach_toan_VNUA'!$B$5:$W$2682,6,0)</f>
        <v>Hệ thống thông tin tài nguyên môi trường</v>
      </c>
      <c r="G19" s="71">
        <f>SUMIF('ngoai gio_II_2021_2022'!$B$8:$B$247,Tong_hop!B19,'ngoai gio_II_2021_2022'!$H$8:$H$247)</f>
        <v>24.9</v>
      </c>
      <c r="H19" s="72">
        <v>65000</v>
      </c>
      <c r="I19" s="73">
        <f>SUMIF('ngoai gio_II_2021_2022'!$B$8:$B$247,Tong_hop!B19,'ngoai gio_II_2021_2022'!$J$8:$J$247)</f>
        <v>1618500</v>
      </c>
      <c r="J19" s="73"/>
      <c r="K19" s="73">
        <f t="shared" si="1"/>
        <v>1618500</v>
      </c>
      <c r="L19" s="70"/>
    </row>
    <row r="20" spans="1:12" ht="25.5" customHeight="1">
      <c r="A20" s="67">
        <f t="shared" si="0"/>
        <v>12</v>
      </c>
      <c r="B20" s="67" t="s">
        <v>144</v>
      </c>
      <c r="C20" s="68" t="str">
        <f>VLOOKUP(B20,'[1]2020_09_21_Danh_sach_toan_VNUA'!$B$5:$W$2682,3,0)</f>
        <v>Nguyễn Thị Thu</v>
      </c>
      <c r="D20" s="69" t="str">
        <f>VLOOKUP(B20,'[1]2020_09_21_Danh_sach_toan_VNUA'!$B$5:$W$2682,4,0)</f>
        <v>Hiền</v>
      </c>
      <c r="E20" s="67">
        <f>VLOOKUP(B20,'[1]2020_09_21_Danh_sach_toan_VNUA'!$B$5:$W$2682,5,0)</f>
        <v>3</v>
      </c>
      <c r="F20" s="70" t="str">
        <f>VLOOKUP(B20,'[1]2020_09_21_Danh_sach_toan_VNUA'!$B$5:$W$2682,6,0)</f>
        <v>Trắc địa bản đồ</v>
      </c>
      <c r="G20" s="71">
        <f>SUMIF('ngoai gio_II_2021_2022'!$B$8:$B$247,Tong_hop!B20,'ngoai gio_II_2021_2022'!$H$8:$H$247)</f>
        <v>48.7</v>
      </c>
      <c r="H20" s="72">
        <v>65000</v>
      </c>
      <c r="I20" s="73">
        <f>SUMIF('ngoai gio_II_2021_2022'!$B$8:$B$247,Tong_hop!B20,'ngoai gio_II_2021_2022'!$J$8:$J$247)</f>
        <v>3165500</v>
      </c>
      <c r="J20" s="73"/>
      <c r="K20" s="73">
        <f t="shared" si="1"/>
        <v>3165500</v>
      </c>
      <c r="L20" s="70"/>
    </row>
    <row r="21" spans="1:12" ht="25.5" customHeight="1">
      <c r="A21" s="67">
        <f t="shared" si="0"/>
        <v>13</v>
      </c>
      <c r="B21" s="67" t="s">
        <v>146</v>
      </c>
      <c r="C21" s="68" t="str">
        <f>VLOOKUP(B21,'[1]2020_09_21_Danh_sach_toan_VNUA'!$B$5:$W$2682,3,0)</f>
        <v>Đoàn Thị Thúy</v>
      </c>
      <c r="D21" s="69" t="str">
        <f>VLOOKUP(B21,'[1]2020_09_21_Danh_sach_toan_VNUA'!$B$5:$W$2682,4,0)</f>
        <v>ái</v>
      </c>
      <c r="E21" s="67">
        <f>VLOOKUP(B21,'[1]2020_09_21_Danh_sach_toan_VNUA'!$B$5:$W$2682,5,0)</f>
        <v>3</v>
      </c>
      <c r="F21" s="70" t="str">
        <f>VLOOKUP(B21,'[1]2020_09_21_Danh_sach_toan_VNUA'!$B$5:$W$2682,6,0)</f>
        <v>Hóa học</v>
      </c>
      <c r="G21" s="71">
        <f>SUMIF('ngoai gio_II_2021_2022'!$B$8:$B$247,Tong_hop!B21,'ngoai gio_II_2021_2022'!$H$8:$H$247)</f>
        <v>171.20000000000002</v>
      </c>
      <c r="H21" s="72">
        <v>65000</v>
      </c>
      <c r="I21" s="73">
        <f>SUMIF('ngoai gio_II_2021_2022'!$B$8:$B$247,Tong_hop!B21,'ngoai gio_II_2021_2022'!$J$8:$J$247)</f>
        <v>11128000</v>
      </c>
      <c r="J21" s="73"/>
      <c r="K21" s="73">
        <f t="shared" si="1"/>
        <v>11128000</v>
      </c>
      <c r="L21" s="70"/>
    </row>
    <row r="22" spans="1:12" ht="25.5" customHeight="1">
      <c r="A22" s="67">
        <f t="shared" si="0"/>
        <v>14</v>
      </c>
      <c r="B22" s="67" t="s">
        <v>184</v>
      </c>
      <c r="C22" s="68" t="str">
        <f>VLOOKUP(B22,'[1]2020_09_21_Danh_sach_toan_VNUA'!$B$5:$W$2682,3,0)</f>
        <v>Nguyễn Ngọc</v>
      </c>
      <c r="D22" s="69" t="str">
        <f>VLOOKUP(B22,'[1]2020_09_21_Danh_sach_toan_VNUA'!$B$5:$W$2682,4,0)</f>
        <v>Kiên</v>
      </c>
      <c r="E22" s="67">
        <f>VLOOKUP(B22,'[1]2020_09_21_Danh_sach_toan_VNUA'!$B$5:$W$2682,5,0)</f>
        <v>3</v>
      </c>
      <c r="F22" s="70" t="str">
        <f>VLOOKUP(B22,'[1]2020_09_21_Danh_sach_toan_VNUA'!$B$5:$W$2682,6,0)</f>
        <v>Hóa học</v>
      </c>
      <c r="G22" s="71">
        <f>SUMIF('ngoai gio_II_2021_2022'!$B$8:$B$247,Tong_hop!B22,'ngoai gio_II_2021_2022'!$H$8:$H$247)</f>
        <v>72</v>
      </c>
      <c r="H22" s="72">
        <v>65000</v>
      </c>
      <c r="I22" s="73">
        <f>SUMIF('ngoai gio_II_2021_2022'!$B$8:$B$247,Tong_hop!B22,'ngoai gio_II_2021_2022'!$J$8:$J$247)</f>
        <v>4680000</v>
      </c>
      <c r="J22" s="73"/>
      <c r="K22" s="73">
        <f t="shared" si="1"/>
        <v>4680000</v>
      </c>
      <c r="L22" s="70"/>
    </row>
    <row r="23" spans="1:12" ht="25.5" customHeight="1">
      <c r="A23" s="67">
        <f t="shared" si="0"/>
        <v>15</v>
      </c>
      <c r="B23" s="67" t="s">
        <v>185</v>
      </c>
      <c r="C23" s="68" t="str">
        <f>VLOOKUP(B23,'[1]2020_09_21_Danh_sach_toan_VNUA'!$B$5:$W$2682,3,0)</f>
        <v>Trần Thanh</v>
      </c>
      <c r="D23" s="69" t="str">
        <f>VLOOKUP(B23,'[1]2020_09_21_Danh_sach_toan_VNUA'!$B$5:$W$2682,4,0)</f>
        <v>Hải</v>
      </c>
      <c r="E23" s="67">
        <f>VLOOKUP(B23,'[1]2020_09_21_Danh_sach_toan_VNUA'!$B$5:$W$2682,5,0)</f>
        <v>3</v>
      </c>
      <c r="F23" s="70" t="str">
        <f>VLOOKUP(B23,'[1]2020_09_21_Danh_sach_toan_VNUA'!$B$5:$W$2682,6,0)</f>
        <v>Hóa học</v>
      </c>
      <c r="G23" s="71">
        <f>SUMIF('ngoai gio_II_2021_2022'!$B$8:$B$247,Tong_hop!B23,'ngoai gio_II_2021_2022'!$H$8:$H$247)</f>
        <v>72</v>
      </c>
      <c r="H23" s="72">
        <v>65000</v>
      </c>
      <c r="I23" s="73">
        <f>SUMIF('ngoai gio_II_2021_2022'!$B$8:$B$247,Tong_hop!B23,'ngoai gio_II_2021_2022'!$J$8:$J$247)</f>
        <v>4680000</v>
      </c>
      <c r="J23" s="73"/>
      <c r="K23" s="73">
        <f t="shared" si="1"/>
        <v>4680000</v>
      </c>
      <c r="L23" s="70"/>
    </row>
    <row r="24" spans="1:12" ht="25.5" customHeight="1">
      <c r="A24" s="67">
        <f t="shared" si="0"/>
        <v>16</v>
      </c>
      <c r="B24" s="67" t="s">
        <v>186</v>
      </c>
      <c r="C24" s="68" t="str">
        <f>VLOOKUP(B24,'[1]2020_09_21_Danh_sach_toan_VNUA'!$B$5:$W$2682,3,0)</f>
        <v>Hán Thị Phương</v>
      </c>
      <c r="D24" s="69" t="str">
        <f>VLOOKUP(B24,'[1]2020_09_21_Danh_sach_toan_VNUA'!$B$5:$W$2682,4,0)</f>
        <v>Nga</v>
      </c>
      <c r="E24" s="67">
        <f>VLOOKUP(B24,'[1]2020_09_21_Danh_sach_toan_VNUA'!$B$5:$W$2682,5,0)</f>
        <v>3</v>
      </c>
      <c r="F24" s="70" t="str">
        <f>VLOOKUP(B24,'[1]2020_09_21_Danh_sach_toan_VNUA'!$B$5:$W$2682,6,0)</f>
        <v>Hóa học</v>
      </c>
      <c r="G24" s="71">
        <f>SUMIF('ngoai gio_II_2021_2022'!$B$8:$B$247,Tong_hop!B24,'ngoai gio_II_2021_2022'!$H$8:$H$247)</f>
        <v>36</v>
      </c>
      <c r="H24" s="72">
        <v>65000</v>
      </c>
      <c r="I24" s="73">
        <f>SUMIF('ngoai gio_II_2021_2022'!$B$8:$B$247,Tong_hop!B24,'ngoai gio_II_2021_2022'!$J$8:$J$247)</f>
        <v>2340000</v>
      </c>
      <c r="J24" s="73"/>
      <c r="K24" s="73">
        <f t="shared" si="1"/>
        <v>2340000</v>
      </c>
      <c r="L24" s="70"/>
    </row>
    <row r="25" spans="1:12" ht="25.5" customHeight="1">
      <c r="A25" s="67">
        <f t="shared" si="0"/>
        <v>17</v>
      </c>
      <c r="B25" s="67" t="s">
        <v>187</v>
      </c>
      <c r="C25" s="68" t="str">
        <f>VLOOKUP(B25,'[1]2020_09_21_Danh_sach_toan_VNUA'!$B$5:$W$2682,3,0)</f>
        <v>Nguyễn Thị</v>
      </c>
      <c r="D25" s="69" t="str">
        <f>VLOOKUP(B25,'[1]2020_09_21_Danh_sach_toan_VNUA'!$B$5:$W$2682,4,0)</f>
        <v>Hiển</v>
      </c>
      <c r="E25" s="67">
        <f>VLOOKUP(B25,'[1]2020_09_21_Danh_sach_toan_VNUA'!$B$5:$W$2682,5,0)</f>
        <v>3</v>
      </c>
      <c r="F25" s="70" t="str">
        <f>VLOOKUP(B25,'[1]2020_09_21_Danh_sach_toan_VNUA'!$B$5:$W$2682,6,0)</f>
        <v>Hóa học</v>
      </c>
      <c r="G25" s="71">
        <f>SUMIF('ngoai gio_II_2021_2022'!$B$8:$B$247,Tong_hop!B25,'ngoai gio_II_2021_2022'!$H$8:$H$247)</f>
        <v>57.3</v>
      </c>
      <c r="H25" s="72">
        <v>65000</v>
      </c>
      <c r="I25" s="73">
        <f>SUMIF('ngoai gio_II_2021_2022'!$B$8:$B$247,Tong_hop!B25,'ngoai gio_II_2021_2022'!$J$8:$J$247)</f>
        <v>3724500</v>
      </c>
      <c r="J25" s="73"/>
      <c r="K25" s="73">
        <f t="shared" si="1"/>
        <v>3724500</v>
      </c>
      <c r="L25" s="70"/>
    </row>
    <row r="26" spans="1:12" ht="25.5" customHeight="1">
      <c r="A26" s="67">
        <f t="shared" si="0"/>
        <v>18</v>
      </c>
      <c r="B26" s="67" t="s">
        <v>188</v>
      </c>
      <c r="C26" s="68" t="str">
        <f>VLOOKUP(B26,'[1]2020_09_21_Danh_sach_toan_VNUA'!$B$5:$W$2682,3,0)</f>
        <v>Hoàng</v>
      </c>
      <c r="D26" s="69" t="str">
        <f>VLOOKUP(B26,'[1]2020_09_21_Danh_sach_toan_VNUA'!$B$5:$W$2682,4,0)</f>
        <v>Hiệp</v>
      </c>
      <c r="E26" s="67">
        <f>VLOOKUP(B26,'[1]2020_09_21_Danh_sach_toan_VNUA'!$B$5:$W$2682,5,0)</f>
        <v>3</v>
      </c>
      <c r="F26" s="70" t="str">
        <f>VLOOKUP(B26,'[1]2020_09_21_Danh_sach_toan_VNUA'!$B$5:$W$2682,6,0)</f>
        <v>Hóa học</v>
      </c>
      <c r="G26" s="71">
        <f>SUMIF('ngoai gio_II_2021_2022'!$B$8:$B$247,Tong_hop!B26,'ngoai gio_II_2021_2022'!$H$8:$H$247)</f>
        <v>98.9</v>
      </c>
      <c r="H26" s="72">
        <v>65000</v>
      </c>
      <c r="I26" s="73">
        <f>SUMIF('ngoai gio_II_2021_2022'!$B$8:$B$247,Tong_hop!B26,'ngoai gio_II_2021_2022'!$J$8:$J$247)</f>
        <v>6428500</v>
      </c>
      <c r="J26" s="73"/>
      <c r="K26" s="73">
        <f t="shared" si="1"/>
        <v>6428500</v>
      </c>
      <c r="L26" s="70"/>
    </row>
    <row r="27" spans="1:12" ht="25.5" customHeight="1">
      <c r="A27" s="67">
        <f t="shared" si="0"/>
        <v>19</v>
      </c>
      <c r="B27" s="67" t="s">
        <v>189</v>
      </c>
      <c r="C27" s="68" t="str">
        <f>VLOOKUP(B27,'[1]2020_09_21_Danh_sach_toan_VNUA'!$B$5:$W$2682,3,0)</f>
        <v>Vũ Thị</v>
      </c>
      <c r="D27" s="69" t="str">
        <f>VLOOKUP(B27,'[1]2020_09_21_Danh_sach_toan_VNUA'!$B$5:$W$2682,4,0)</f>
        <v>Huyền</v>
      </c>
      <c r="E27" s="67">
        <f>VLOOKUP(B27,'[1]2020_09_21_Danh_sach_toan_VNUA'!$B$5:$W$2682,5,0)</f>
        <v>3</v>
      </c>
      <c r="F27" s="70" t="str">
        <f>VLOOKUP(B27,'[1]2020_09_21_Danh_sach_toan_VNUA'!$B$5:$W$2682,6,0)</f>
        <v>Hóa học</v>
      </c>
      <c r="G27" s="71">
        <f>SUMIF('ngoai gio_II_2021_2022'!$B$8:$B$247,Tong_hop!B27,'ngoai gio_II_2021_2022'!$H$8:$H$247)</f>
        <v>43.199999999999996</v>
      </c>
      <c r="H27" s="72">
        <v>65000</v>
      </c>
      <c r="I27" s="73">
        <f>SUMIF('ngoai gio_II_2021_2022'!$B$8:$B$247,Tong_hop!B27,'ngoai gio_II_2021_2022'!$J$8:$J$247)</f>
        <v>2808000</v>
      </c>
      <c r="J27" s="73"/>
      <c r="K27" s="73">
        <f t="shared" si="1"/>
        <v>2808000</v>
      </c>
      <c r="L27" s="70"/>
    </row>
    <row r="28" spans="1:12" ht="25.5" customHeight="1">
      <c r="A28" s="67">
        <f t="shared" si="0"/>
        <v>20</v>
      </c>
      <c r="B28" s="67" t="s">
        <v>190</v>
      </c>
      <c r="C28" s="68" t="str">
        <f>VLOOKUP(B28,'[1]2020_09_21_Danh_sach_toan_VNUA'!$B$5:$W$2682,3,0)</f>
        <v>Nguyễn Thị Hạnh</v>
      </c>
      <c r="D28" s="69" t="str">
        <f>VLOOKUP(B28,'[1]2020_09_21_Danh_sach_toan_VNUA'!$B$5:$W$2682,4,0)</f>
        <v>Nguyên</v>
      </c>
      <c r="E28" s="67">
        <f>VLOOKUP(B28,'[1]2020_09_21_Danh_sach_toan_VNUA'!$B$5:$W$2682,5,0)</f>
        <v>4</v>
      </c>
      <c r="F28" s="70" t="str">
        <f>VLOOKUP(B28,'[1]2020_09_21_Danh_sach_toan_VNUA'!$B$5:$W$2682,6,0)</f>
        <v>Cơ học kỹ thuật</v>
      </c>
      <c r="G28" s="71">
        <f>SUMIF('ngoai gio_II_2021_2022'!$B$8:$B$247,Tong_hop!B28,'ngoai gio_II_2021_2022'!$H$8:$H$247)</f>
        <v>70.2</v>
      </c>
      <c r="H28" s="72">
        <v>65000</v>
      </c>
      <c r="I28" s="73">
        <f>SUMIF('ngoai gio_II_2021_2022'!$B$8:$B$247,Tong_hop!B28,'ngoai gio_II_2021_2022'!$J$8:$J$247)</f>
        <v>4563000</v>
      </c>
      <c r="J28" s="73"/>
      <c r="K28" s="73">
        <f t="shared" si="1"/>
        <v>4563000</v>
      </c>
      <c r="L28" s="70"/>
    </row>
    <row r="29" spans="1:12" ht="25.5" customHeight="1">
      <c r="A29" s="67">
        <f t="shared" si="0"/>
        <v>21</v>
      </c>
      <c r="B29" s="67" t="s">
        <v>191</v>
      </c>
      <c r="C29" s="68" t="str">
        <f>VLOOKUP(B29,'[1]2020_09_21_Danh_sach_toan_VNUA'!$B$5:$W$2682,3,0)</f>
        <v>Nguyễn Đức</v>
      </c>
      <c r="D29" s="69" t="str">
        <f>VLOOKUP(B29,'[1]2020_09_21_Danh_sach_toan_VNUA'!$B$5:$W$2682,4,0)</f>
        <v>Dương</v>
      </c>
      <c r="E29" s="67">
        <f>VLOOKUP(B29,'[1]2020_09_21_Danh_sach_toan_VNUA'!$B$5:$W$2682,5,0)</f>
        <v>4</v>
      </c>
      <c r="F29" s="70" t="str">
        <f>VLOOKUP(B29,'[1]2020_09_21_Danh_sach_toan_VNUA'!$B$5:$W$2682,6,0)</f>
        <v>Cơ sở kỹ thuật điện</v>
      </c>
      <c r="G29" s="71">
        <f>SUMIF('ngoai gio_II_2021_2022'!$B$8:$B$247,Tong_hop!B29,'ngoai gio_II_2021_2022'!$H$8:$H$247)</f>
        <v>71.7</v>
      </c>
      <c r="H29" s="72">
        <v>65000</v>
      </c>
      <c r="I29" s="73">
        <f>SUMIF('ngoai gio_II_2021_2022'!$B$8:$B$247,Tong_hop!B29,'ngoai gio_II_2021_2022'!$J$8:$J$247)</f>
        <v>4660500</v>
      </c>
      <c r="J29" s="73"/>
      <c r="K29" s="73">
        <f t="shared" si="1"/>
        <v>4660500</v>
      </c>
      <c r="L29" s="70"/>
    </row>
    <row r="30" spans="1:12" ht="28.5" customHeight="1">
      <c r="A30" s="67">
        <f t="shared" si="0"/>
        <v>22</v>
      </c>
      <c r="B30" s="67" t="s">
        <v>192</v>
      </c>
      <c r="C30" s="68" t="str">
        <f>VLOOKUP(B30,'[1]2020_09_21_Danh_sach_toan_VNUA'!$B$5:$W$2682,3,0)</f>
        <v>Nguyễn Thị</v>
      </c>
      <c r="D30" s="69" t="str">
        <f>VLOOKUP(B30,'[1]2020_09_21_Danh_sach_toan_VNUA'!$B$5:$W$2682,4,0)</f>
        <v>Hiên</v>
      </c>
      <c r="E30" s="67">
        <f>VLOOKUP(B30,'[1]2020_09_21_Danh_sach_toan_VNUA'!$B$5:$W$2682,5,0)</f>
        <v>4</v>
      </c>
      <c r="F30" s="70" t="str">
        <f>VLOOKUP(B30,'[1]2020_09_21_Danh_sach_toan_VNUA'!$B$5:$W$2682,6,0)</f>
        <v>Cơ sở kỹ thuật điện</v>
      </c>
      <c r="G30" s="71">
        <f>SUMIF('ngoai gio_II_2021_2022'!$B$8:$B$247,Tong_hop!B30,'ngoai gio_II_2021_2022'!$H$8:$H$247)</f>
        <v>70.2</v>
      </c>
      <c r="H30" s="72">
        <v>65000</v>
      </c>
      <c r="I30" s="73">
        <f>SUMIF('ngoai gio_II_2021_2022'!$B$8:$B$247,Tong_hop!B30,'ngoai gio_II_2021_2022'!$J$8:$J$247)</f>
        <v>4563000</v>
      </c>
      <c r="J30" s="73"/>
      <c r="K30" s="73">
        <f t="shared" si="1"/>
        <v>4563000</v>
      </c>
      <c r="L30" s="27"/>
    </row>
    <row r="31" spans="1:12" ht="25.5" customHeight="1">
      <c r="A31" s="67">
        <f t="shared" si="0"/>
        <v>23</v>
      </c>
      <c r="B31" s="67" t="s">
        <v>149</v>
      </c>
      <c r="C31" s="68" t="str">
        <f>VLOOKUP(B31,'[1]2020_09_21_Danh_sach_toan_VNUA'!$B$5:$W$2682,3,0)</f>
        <v>Mai Thị Thanh</v>
      </c>
      <c r="D31" s="69" t="str">
        <f>VLOOKUP(B31,'[1]2020_09_21_Danh_sach_toan_VNUA'!$B$5:$W$2682,4,0)</f>
        <v>Thủy</v>
      </c>
      <c r="E31" s="67">
        <f>VLOOKUP(B31,'[1]2020_09_21_Danh_sach_toan_VNUA'!$B$5:$W$2682,5,0)</f>
        <v>4</v>
      </c>
      <c r="F31" s="70" t="str">
        <f>VLOOKUP(B31,'[1]2020_09_21_Danh_sach_toan_VNUA'!$B$5:$W$2682,6,0)</f>
        <v>Cơ sở kỹ thuật điện</v>
      </c>
      <c r="G31" s="71">
        <f>SUMIF('ngoai gio_II_2021_2022'!$B$8:$B$247,Tong_hop!B31,'ngoai gio_II_2021_2022'!$H$8:$H$247)</f>
        <v>71.7</v>
      </c>
      <c r="H31" s="72">
        <v>65000</v>
      </c>
      <c r="I31" s="73">
        <f>SUMIF('ngoai gio_II_2021_2022'!$B$8:$B$247,Tong_hop!B31,'ngoai gio_II_2021_2022'!$J$8:$J$247)</f>
        <v>4660500</v>
      </c>
      <c r="J31" s="73"/>
      <c r="K31" s="73">
        <f t="shared" si="1"/>
        <v>4660500</v>
      </c>
      <c r="L31" s="70"/>
    </row>
    <row r="32" spans="1:12" ht="25.5" customHeight="1">
      <c r="A32" s="67">
        <f t="shared" si="0"/>
        <v>24</v>
      </c>
      <c r="B32" s="67" t="s">
        <v>193</v>
      </c>
      <c r="C32" s="68" t="str">
        <f>VLOOKUP(B32,'[1]2020_09_21_Danh_sach_toan_VNUA'!$B$5:$W$2682,3,0)</f>
        <v>Nguyễn Thị Tuyết</v>
      </c>
      <c r="D32" s="69" t="str">
        <f>VLOOKUP(B32,'[1]2020_09_21_Danh_sach_toan_VNUA'!$B$5:$W$2682,4,0)</f>
        <v>Nhung</v>
      </c>
      <c r="E32" s="67">
        <f>VLOOKUP(B32,'[1]2020_09_21_Danh_sach_toan_VNUA'!$B$5:$W$2682,5,0)</f>
        <v>4</v>
      </c>
      <c r="F32" s="70" t="str">
        <f>VLOOKUP(B32,'[1]2020_09_21_Danh_sach_toan_VNUA'!$B$5:$W$2682,6,0)</f>
        <v>Cơ sở kỹ thuật điện</v>
      </c>
      <c r="G32" s="71">
        <f>SUMIF('ngoai gio_II_2021_2022'!$B$8:$B$247,Tong_hop!B32,'ngoai gio_II_2021_2022'!$H$8:$H$247)</f>
        <v>48.4</v>
      </c>
      <c r="H32" s="72">
        <v>65000</v>
      </c>
      <c r="I32" s="73">
        <f>SUMIF('ngoai gio_II_2021_2022'!$B$8:$B$247,Tong_hop!B32,'ngoai gio_II_2021_2022'!$J$8:$J$247)</f>
        <v>3146000</v>
      </c>
      <c r="J32" s="73"/>
      <c r="K32" s="73">
        <f t="shared" si="1"/>
        <v>3146000</v>
      </c>
      <c r="L32" s="70"/>
    </row>
    <row r="33" spans="1:12" ht="25.5" customHeight="1">
      <c r="A33" s="67">
        <f t="shared" si="0"/>
        <v>25</v>
      </c>
      <c r="B33" s="67" t="s">
        <v>194</v>
      </c>
      <c r="C33" s="68" t="str">
        <f>VLOOKUP(B33,'[1]2020_09_21_Danh_sach_toan_VNUA'!$B$5:$W$2682,3,0)</f>
        <v>Ngô Phương</v>
      </c>
      <c r="D33" s="69" t="str">
        <f>VLOOKUP(B33,'[1]2020_09_21_Danh_sach_toan_VNUA'!$B$5:$W$2682,4,0)</f>
        <v>Thủy</v>
      </c>
      <c r="E33" s="67">
        <f>VLOOKUP(B33,'[1]2020_09_21_Danh_sach_toan_VNUA'!$B$5:$W$2682,5,0)</f>
        <v>4</v>
      </c>
      <c r="F33" s="70" t="str">
        <f>VLOOKUP(B33,'[1]2020_09_21_Danh_sach_toan_VNUA'!$B$5:$W$2682,6,0)</f>
        <v>Cơ sở kỹ thuật điện</v>
      </c>
      <c r="G33" s="71">
        <f>SUMIF('ngoai gio_II_2021_2022'!$B$8:$B$247,Tong_hop!B33,'ngoai gio_II_2021_2022'!$H$8:$H$247)</f>
        <v>142.4</v>
      </c>
      <c r="H33" s="72">
        <v>65000</v>
      </c>
      <c r="I33" s="73">
        <f>SUMIF('ngoai gio_II_2021_2022'!$B$8:$B$247,Tong_hop!B33,'ngoai gio_II_2021_2022'!$J$8:$J$247)</f>
        <v>9256000</v>
      </c>
      <c r="J33" s="73"/>
      <c r="K33" s="73">
        <f t="shared" si="1"/>
        <v>9256000</v>
      </c>
      <c r="L33" s="70"/>
    </row>
    <row r="34" spans="1:12" ht="25.5" customHeight="1">
      <c r="A34" s="67">
        <f t="shared" si="0"/>
        <v>26</v>
      </c>
      <c r="B34" s="67" t="s">
        <v>195</v>
      </c>
      <c r="C34" s="68" t="str">
        <f>VLOOKUP(B34,'[1]2020_09_21_Danh_sach_toan_VNUA'!$B$5:$W$2682,3,0)</f>
        <v>Nguyễn Hữu</v>
      </c>
      <c r="D34" s="69" t="str">
        <f>VLOOKUP(B34,'[1]2020_09_21_Danh_sach_toan_VNUA'!$B$5:$W$2682,4,0)</f>
        <v>Hưởng</v>
      </c>
      <c r="E34" s="67">
        <f>VLOOKUP(B34,'[1]2020_09_21_Danh_sach_toan_VNUA'!$B$5:$W$2682,5,0)</f>
        <v>4</v>
      </c>
      <c r="F34" s="70" t="str">
        <f>VLOOKUP(B34,'[1]2020_09_21_Danh_sach_toan_VNUA'!$B$5:$W$2682,6,0)</f>
        <v>Công nghệ cơ khí</v>
      </c>
      <c r="G34" s="71">
        <f>SUMIF('ngoai gio_II_2021_2022'!$B$8:$B$247,Tong_hop!B34,'ngoai gio_II_2021_2022'!$H$8:$H$247)</f>
        <v>69.900000000000006</v>
      </c>
      <c r="H34" s="72">
        <v>65000</v>
      </c>
      <c r="I34" s="73">
        <f>SUMIF('ngoai gio_II_2021_2022'!$B$8:$B$247,Tong_hop!B34,'ngoai gio_II_2021_2022'!$J$8:$J$247)</f>
        <v>4543500</v>
      </c>
      <c r="J34" s="73"/>
      <c r="K34" s="73">
        <f t="shared" si="1"/>
        <v>4543500</v>
      </c>
      <c r="L34" s="70"/>
    </row>
    <row r="35" spans="1:12" ht="25.5" customHeight="1">
      <c r="A35" s="67">
        <f t="shared" si="0"/>
        <v>27</v>
      </c>
      <c r="B35" s="67" t="s">
        <v>196</v>
      </c>
      <c r="C35" s="68" t="str">
        <f>VLOOKUP(B35,'[1]2020_09_21_Danh_sach_toan_VNUA'!$B$5:$W$2682,3,0)</f>
        <v>Phạm Thị Lan</v>
      </c>
      <c r="D35" s="69" t="str">
        <f>VLOOKUP(B35,'[1]2020_09_21_Danh_sach_toan_VNUA'!$B$5:$W$2682,4,0)</f>
        <v>Hương</v>
      </c>
      <c r="E35" s="67">
        <f>VLOOKUP(B35,'[1]2020_09_21_Danh_sach_toan_VNUA'!$B$5:$W$2682,5,0)</f>
        <v>4</v>
      </c>
      <c r="F35" s="70" t="str">
        <f>VLOOKUP(B35,'[1]2020_09_21_Danh_sach_toan_VNUA'!$B$5:$W$2682,6,0)</f>
        <v>Hệ thống điện</v>
      </c>
      <c r="G35" s="71">
        <f>SUMIF('ngoai gio_II_2021_2022'!$B$8:$B$247,Tong_hop!B35,'ngoai gio_II_2021_2022'!$H$8:$H$247)</f>
        <v>47.9</v>
      </c>
      <c r="H35" s="72">
        <v>65000</v>
      </c>
      <c r="I35" s="73">
        <f>SUMIF('ngoai gio_II_2021_2022'!$B$8:$B$247,Tong_hop!B35,'ngoai gio_II_2021_2022'!$J$8:$J$247)</f>
        <v>3113500</v>
      </c>
      <c r="J35" s="73"/>
      <c r="K35" s="73">
        <f t="shared" si="1"/>
        <v>3113500</v>
      </c>
      <c r="L35" s="70"/>
    </row>
    <row r="36" spans="1:12" ht="25.5" customHeight="1">
      <c r="A36" s="67">
        <f t="shared" si="0"/>
        <v>28</v>
      </c>
      <c r="B36" s="67" t="s">
        <v>197</v>
      </c>
      <c r="C36" s="68" t="str">
        <f>VLOOKUP(B36,'[1]2020_09_21_Danh_sach_toan_VNUA'!$B$5:$W$2682,3,0)</f>
        <v>Nguyễn Thị</v>
      </c>
      <c r="D36" s="69" t="str">
        <f>VLOOKUP(B36,'[1]2020_09_21_Danh_sach_toan_VNUA'!$B$5:$W$2682,4,0)</f>
        <v>Duyên</v>
      </c>
      <c r="E36" s="67">
        <f>VLOOKUP(B36,'[1]2020_09_21_Danh_sach_toan_VNUA'!$B$5:$W$2682,5,0)</f>
        <v>4</v>
      </c>
      <c r="F36" s="70" t="str">
        <f>VLOOKUP(B36,'[1]2020_09_21_Danh_sach_toan_VNUA'!$B$5:$W$2682,6,0)</f>
        <v>Hệ thống điện</v>
      </c>
      <c r="G36" s="71">
        <f>SUMIF('ngoai gio_II_2021_2022'!$B$8:$B$247,Tong_hop!B36,'ngoai gio_II_2021_2022'!$H$8:$H$247)</f>
        <v>23.8</v>
      </c>
      <c r="H36" s="72">
        <v>65000</v>
      </c>
      <c r="I36" s="73">
        <f>SUMIF('ngoai gio_II_2021_2022'!$B$8:$B$247,Tong_hop!B36,'ngoai gio_II_2021_2022'!$J$8:$J$247)</f>
        <v>1547000</v>
      </c>
      <c r="J36" s="73"/>
      <c r="K36" s="73">
        <f t="shared" si="1"/>
        <v>1547000</v>
      </c>
      <c r="L36" s="70"/>
    </row>
    <row r="37" spans="1:12" ht="25.5" customHeight="1">
      <c r="A37" s="67">
        <f t="shared" si="0"/>
        <v>29</v>
      </c>
      <c r="B37" s="67" t="s">
        <v>109</v>
      </c>
      <c r="C37" s="68" t="str">
        <f>VLOOKUP(B37,'[1]2020_09_21_Danh_sach_toan_VNUA'!$B$5:$W$2682,3,0)</f>
        <v>Đào Xuân</v>
      </c>
      <c r="D37" s="69" t="str">
        <f>VLOOKUP(B37,'[1]2020_09_21_Danh_sach_toan_VNUA'!$B$5:$W$2682,4,0)</f>
        <v>Tiến</v>
      </c>
      <c r="E37" s="67">
        <f>VLOOKUP(B37,'[1]2020_09_21_Danh_sach_toan_VNUA'!$B$5:$W$2682,5,0)</f>
        <v>4</v>
      </c>
      <c r="F37" s="70" t="str">
        <f>VLOOKUP(B37,'[1]2020_09_21_Danh_sach_toan_VNUA'!$B$5:$W$2682,6,0)</f>
        <v>Hệ thống điện</v>
      </c>
      <c r="G37" s="71">
        <f>SUMIF('ngoai gio_II_2021_2022'!$B$8:$B$247,Tong_hop!B37,'ngoai gio_II_2021_2022'!$H$8:$H$247)</f>
        <v>48.599999999999994</v>
      </c>
      <c r="H37" s="72">
        <v>65000</v>
      </c>
      <c r="I37" s="73">
        <f>SUMIF('ngoai gio_II_2021_2022'!$B$8:$B$247,Tong_hop!B37,'ngoai gio_II_2021_2022'!$J$8:$J$247)</f>
        <v>3159000</v>
      </c>
      <c r="J37" s="73"/>
      <c r="K37" s="73">
        <f t="shared" si="1"/>
        <v>3159000</v>
      </c>
      <c r="L37" s="70"/>
    </row>
    <row r="38" spans="1:12" ht="25.5" customHeight="1">
      <c r="A38" s="67">
        <f t="shared" si="0"/>
        <v>30</v>
      </c>
      <c r="B38" s="67" t="s">
        <v>198</v>
      </c>
      <c r="C38" s="68" t="str">
        <f>VLOOKUP(B38,'[1]2020_09_21_Danh_sach_toan_VNUA'!$B$5:$W$2682,3,0)</f>
        <v>Nguyễn Thị</v>
      </c>
      <c r="D38" s="69" t="str">
        <f>VLOOKUP(B38,'[1]2020_09_21_Danh_sach_toan_VNUA'!$B$5:$W$2682,4,0)</f>
        <v>Châu</v>
      </c>
      <c r="E38" s="67">
        <f>VLOOKUP(B38,'[1]2020_09_21_Danh_sach_toan_VNUA'!$B$5:$W$2682,5,0)</f>
        <v>4</v>
      </c>
      <c r="F38" s="70" t="str">
        <f>VLOOKUP(B38,'[1]2020_09_21_Danh_sach_toan_VNUA'!$B$5:$W$2682,6,0)</f>
        <v>Xưởng Cơ Điện</v>
      </c>
      <c r="G38" s="71">
        <f>SUMIF('ngoai gio_II_2021_2022'!$B$8:$B$247,Tong_hop!B38,'ngoai gio_II_2021_2022'!$H$8:$H$247)</f>
        <v>67.5</v>
      </c>
      <c r="H38" s="72">
        <v>65000</v>
      </c>
      <c r="I38" s="73">
        <f>SUMIF('ngoai gio_II_2021_2022'!$B$8:$B$247,Tong_hop!B38,'ngoai gio_II_2021_2022'!$J$8:$J$247)</f>
        <v>4387500</v>
      </c>
      <c r="J38" s="73"/>
      <c r="K38" s="73">
        <f t="shared" si="1"/>
        <v>4387500</v>
      </c>
      <c r="L38" s="70"/>
    </row>
    <row r="39" spans="1:12" ht="25.5" customHeight="1">
      <c r="A39" s="67">
        <f t="shared" si="0"/>
        <v>31</v>
      </c>
      <c r="B39" s="67" t="s">
        <v>199</v>
      </c>
      <c r="C39" s="68" t="str">
        <f>VLOOKUP(B39,'[1]2020_09_21_Danh_sach_toan_VNUA'!$B$5:$W$2682,3,0)</f>
        <v>Nguyễn Thị Huyền</v>
      </c>
      <c r="D39" s="69" t="str">
        <f>VLOOKUP(B39,'[1]2020_09_21_Danh_sach_toan_VNUA'!$B$5:$W$2682,4,0)</f>
        <v>Châm</v>
      </c>
      <c r="E39" s="67">
        <f>VLOOKUP(B39,'[1]2020_09_21_Danh_sach_toan_VNUA'!$B$5:$W$2682,5,0)</f>
        <v>5</v>
      </c>
      <c r="F39" s="70" t="str">
        <f>VLOOKUP(B39,'[1]2020_09_21_Danh_sach_toan_VNUA'!$B$5:$W$2682,6,0)</f>
        <v>Kinh tế</v>
      </c>
      <c r="G39" s="71">
        <f>SUMIF('ngoai gio_II_2021_2022'!$B$8:$B$247,Tong_hop!B39,'ngoai gio_II_2021_2022'!$H$8:$H$247)</f>
        <v>73.5</v>
      </c>
      <c r="H39" s="72">
        <v>65000</v>
      </c>
      <c r="I39" s="73">
        <f>SUMIF('ngoai gio_II_2021_2022'!$B$8:$B$247,Tong_hop!B39,'ngoai gio_II_2021_2022'!$J$8:$J$247)</f>
        <v>4777500</v>
      </c>
      <c r="J39" s="73"/>
      <c r="K39" s="73">
        <f t="shared" si="1"/>
        <v>4777500</v>
      </c>
      <c r="L39" s="70"/>
    </row>
    <row r="40" spans="1:12" ht="25.5" customHeight="1">
      <c r="A40" s="67">
        <f t="shared" si="0"/>
        <v>32</v>
      </c>
      <c r="B40" s="67" t="s">
        <v>83</v>
      </c>
      <c r="C40" s="68" t="str">
        <f>VLOOKUP(B40,'[1]2020_09_21_Danh_sach_toan_VNUA'!$B$5:$W$2682,3,0)</f>
        <v>Đoàn Bích</v>
      </c>
      <c r="D40" s="69" t="str">
        <f>VLOOKUP(B40,'[1]2020_09_21_Danh_sach_toan_VNUA'!$B$5:$W$2682,4,0)</f>
        <v>Hạnh</v>
      </c>
      <c r="E40" s="67">
        <f>VLOOKUP(B40,'[1]2020_09_21_Danh_sach_toan_VNUA'!$B$5:$W$2682,5,0)</f>
        <v>5</v>
      </c>
      <c r="F40" s="70" t="str">
        <f>VLOOKUP(B40,'[1]2020_09_21_Danh_sach_toan_VNUA'!$B$5:$W$2682,6,0)</f>
        <v>Kinh tế</v>
      </c>
      <c r="G40" s="71">
        <f>SUMIF('ngoai gio_II_2021_2022'!$B$8:$B$247,Tong_hop!B40,'ngoai gio_II_2021_2022'!$H$8:$H$247)</f>
        <v>70.900000000000006</v>
      </c>
      <c r="H40" s="72">
        <v>65000</v>
      </c>
      <c r="I40" s="73">
        <f>SUMIF('ngoai gio_II_2021_2022'!$B$8:$B$247,Tong_hop!B40,'ngoai gio_II_2021_2022'!$J$8:$J$247)</f>
        <v>4608500</v>
      </c>
      <c r="J40" s="73"/>
      <c r="K40" s="73">
        <f t="shared" si="1"/>
        <v>4608500</v>
      </c>
      <c r="L40" s="70"/>
    </row>
    <row r="41" spans="1:12" ht="25.5" customHeight="1">
      <c r="A41" s="67">
        <f t="shared" si="0"/>
        <v>33</v>
      </c>
      <c r="B41" s="67" t="s">
        <v>122</v>
      </c>
      <c r="C41" s="68" t="str">
        <f>VLOOKUP(B41,'[1]2020_09_21_Danh_sach_toan_VNUA'!$B$5:$W$2682,3,0)</f>
        <v>Bùi Thị Khánh</v>
      </c>
      <c r="D41" s="69" t="str">
        <f>VLOOKUP(B41,'[1]2020_09_21_Danh_sach_toan_VNUA'!$B$5:$W$2682,4,0)</f>
        <v>Hòa</v>
      </c>
      <c r="E41" s="67">
        <f>VLOOKUP(B41,'[1]2020_09_21_Danh_sach_toan_VNUA'!$B$5:$W$2682,5,0)</f>
        <v>5</v>
      </c>
      <c r="F41" s="70" t="str">
        <f>VLOOKUP(B41,'[1]2020_09_21_Danh_sach_toan_VNUA'!$B$5:$W$2682,6,0)</f>
        <v>Kinh tế</v>
      </c>
      <c r="G41" s="71">
        <f>SUMIF('ngoai gio_II_2021_2022'!$B$8:$B$247,Tong_hop!B41,'ngoai gio_II_2021_2022'!$H$8:$H$247)</f>
        <v>70.2</v>
      </c>
      <c r="H41" s="72">
        <v>65000</v>
      </c>
      <c r="I41" s="73">
        <f>SUMIF('ngoai gio_II_2021_2022'!$B$8:$B$247,Tong_hop!B41,'ngoai gio_II_2021_2022'!$J$8:$J$247)</f>
        <v>4563000</v>
      </c>
      <c r="J41" s="73"/>
      <c r="K41" s="73">
        <f t="shared" si="1"/>
        <v>4563000</v>
      </c>
      <c r="L41" s="70"/>
    </row>
    <row r="42" spans="1:12" ht="25.5" customHeight="1">
      <c r="A42" s="67">
        <f t="shared" si="0"/>
        <v>34</v>
      </c>
      <c r="B42" s="67" t="s">
        <v>200</v>
      </c>
      <c r="C42" s="68" t="str">
        <f>VLOOKUP(B42,'[1]2020_09_21_Danh_sach_toan_VNUA'!$B$5:$W$2682,3,0)</f>
        <v>Trần Mạnh</v>
      </c>
      <c r="D42" s="69" t="str">
        <f>VLOOKUP(B42,'[1]2020_09_21_Danh_sach_toan_VNUA'!$B$5:$W$2682,4,0)</f>
        <v>Hải</v>
      </c>
      <c r="E42" s="67">
        <f>VLOOKUP(B42,'[1]2020_09_21_Danh_sach_toan_VNUA'!$B$5:$W$2682,5,0)</f>
        <v>5</v>
      </c>
      <c r="F42" s="70" t="str">
        <f>VLOOKUP(B42,'[1]2020_09_21_Danh_sach_toan_VNUA'!$B$5:$W$2682,6,0)</f>
        <v>Phát triển nông thôn</v>
      </c>
      <c r="G42" s="71">
        <f>SUMIF('ngoai gio_II_2021_2022'!$B$8:$B$247,Tong_hop!B42,'ngoai gio_II_2021_2022'!$H$8:$H$247)</f>
        <v>47.699999999999996</v>
      </c>
      <c r="H42" s="72">
        <v>65000</v>
      </c>
      <c r="I42" s="73">
        <f>SUMIF('ngoai gio_II_2021_2022'!$B$8:$B$247,Tong_hop!B42,'ngoai gio_II_2021_2022'!$J$8:$J$247)</f>
        <v>3100500</v>
      </c>
      <c r="J42" s="73"/>
      <c r="K42" s="73">
        <f t="shared" si="1"/>
        <v>3100500</v>
      </c>
      <c r="L42" s="70"/>
    </row>
    <row r="43" spans="1:12" ht="25.5" customHeight="1">
      <c r="A43" s="67">
        <f t="shared" si="0"/>
        <v>35</v>
      </c>
      <c r="B43" s="67" t="s">
        <v>151</v>
      </c>
      <c r="C43" s="68" t="str">
        <f>VLOOKUP(B43,'[1]2020_09_21_Danh_sach_toan_VNUA'!$B$5:$W$2682,3,0)</f>
        <v>Nguyễn Thị Thanh</v>
      </c>
      <c r="D43" s="69" t="str">
        <f>VLOOKUP(B43,'[1]2020_09_21_Danh_sach_toan_VNUA'!$B$5:$W$2682,4,0)</f>
        <v>Minh</v>
      </c>
      <c r="E43" s="67">
        <f>VLOOKUP(B43,'[1]2020_09_21_Danh_sach_toan_VNUA'!$B$5:$W$2682,5,0)</f>
        <v>6</v>
      </c>
      <c r="F43" s="70" t="str">
        <f>VLOOKUP(B43,'[1]2020_09_21_Danh_sach_toan_VNUA'!$B$5:$W$2682,6,0)</f>
        <v>Triết học</v>
      </c>
      <c r="G43" s="71">
        <f>SUMIF('ngoai gio_II_2021_2022'!$B$8:$B$247,Tong_hop!B43,'ngoai gio_II_2021_2022'!$H$8:$H$247)</f>
        <v>51.3</v>
      </c>
      <c r="H43" s="72">
        <v>65000</v>
      </c>
      <c r="I43" s="73">
        <f>SUMIF('ngoai gio_II_2021_2022'!$B$8:$B$247,Tong_hop!B43,'ngoai gio_II_2021_2022'!$J$8:$J$247)</f>
        <v>3334500</v>
      </c>
      <c r="J43" s="73"/>
      <c r="K43" s="73">
        <f t="shared" si="1"/>
        <v>3334500</v>
      </c>
      <c r="L43" s="70"/>
    </row>
    <row r="44" spans="1:12" ht="25.5" customHeight="1">
      <c r="A44" s="67">
        <f t="shared" si="0"/>
        <v>36</v>
      </c>
      <c r="B44" s="67" t="s">
        <v>201</v>
      </c>
      <c r="C44" s="68" t="str">
        <f>VLOOKUP(B44,'[1]2020_09_21_Danh_sach_toan_VNUA'!$B$5:$W$2682,3,0)</f>
        <v>Nguyễn Đắc</v>
      </c>
      <c r="D44" s="69" t="str">
        <f>VLOOKUP(B44,'[1]2020_09_21_Danh_sach_toan_VNUA'!$B$5:$W$2682,4,0)</f>
        <v>Dũng</v>
      </c>
      <c r="E44" s="67">
        <f>VLOOKUP(B44,'[1]2020_09_21_Danh_sach_toan_VNUA'!$B$5:$W$2682,5,0)</f>
        <v>6</v>
      </c>
      <c r="F44" s="70" t="str">
        <f>VLOOKUP(B44,'[1]2020_09_21_Danh_sach_toan_VNUA'!$B$5:$W$2682,6,0)</f>
        <v>Triết học</v>
      </c>
      <c r="G44" s="71">
        <f>SUMIF('ngoai gio_II_2021_2022'!$B$8:$B$247,Tong_hop!B44,'ngoai gio_II_2021_2022'!$H$8:$H$247)</f>
        <v>74.400000000000006</v>
      </c>
      <c r="H44" s="72">
        <v>65000</v>
      </c>
      <c r="I44" s="73">
        <f>SUMIF('ngoai gio_II_2021_2022'!$B$8:$B$247,Tong_hop!B44,'ngoai gio_II_2021_2022'!$J$8:$J$247)</f>
        <v>4836000</v>
      </c>
      <c r="J44" s="73"/>
      <c r="K44" s="73">
        <f t="shared" si="1"/>
        <v>4836000</v>
      </c>
      <c r="L44" s="70"/>
    </row>
    <row r="45" spans="1:12" ht="25.5" customHeight="1">
      <c r="A45" s="67">
        <f t="shared" si="0"/>
        <v>37</v>
      </c>
      <c r="B45" s="67" t="s">
        <v>84</v>
      </c>
      <c r="C45" s="68" t="str">
        <f>VLOOKUP(B45,'[1]2020_09_21_Danh_sach_toan_VNUA'!$B$5:$W$2682,3,0)</f>
        <v>Lê Thị Kim</v>
      </c>
      <c r="D45" s="69" t="str">
        <f>VLOOKUP(B45,'[1]2020_09_21_Danh_sach_toan_VNUA'!$B$5:$W$2682,4,0)</f>
        <v>Thanh</v>
      </c>
      <c r="E45" s="67">
        <f>VLOOKUP(B45,'[1]2020_09_21_Danh_sach_toan_VNUA'!$B$5:$W$2682,5,0)</f>
        <v>6</v>
      </c>
      <c r="F45" s="70" t="str">
        <f>VLOOKUP(B45,'[1]2020_09_21_Danh_sach_toan_VNUA'!$B$5:$W$2682,6,0)</f>
        <v>Kinh tế chính trị - CNXH khoa học</v>
      </c>
      <c r="G45" s="71">
        <f>SUMIF('ngoai gio_II_2021_2022'!$B$8:$B$247,Tong_hop!B45,'ngoai gio_II_2021_2022'!$H$8:$H$247)</f>
        <v>85.399999999999991</v>
      </c>
      <c r="H45" s="72">
        <v>65000</v>
      </c>
      <c r="I45" s="73">
        <f>SUMIF('ngoai gio_II_2021_2022'!$B$8:$B$247,Tong_hop!B45,'ngoai gio_II_2021_2022'!$J$8:$J$247)</f>
        <v>5551000</v>
      </c>
      <c r="J45" s="73"/>
      <c r="K45" s="73">
        <f t="shared" si="1"/>
        <v>5551000</v>
      </c>
      <c r="L45" s="70"/>
    </row>
    <row r="46" spans="1:12" ht="25.5" customHeight="1">
      <c r="A46" s="67">
        <f t="shared" si="0"/>
        <v>38</v>
      </c>
      <c r="B46" s="67" t="s">
        <v>202</v>
      </c>
      <c r="C46" s="68" t="str">
        <f>VLOOKUP(B46,'[1]2020_09_21_Danh_sach_toan_VNUA'!$B$5:$W$2682,3,0)</f>
        <v>Trương Thị Thu</v>
      </c>
      <c r="D46" s="69" t="str">
        <f>VLOOKUP(B46,'[1]2020_09_21_Danh_sach_toan_VNUA'!$B$5:$W$2682,4,0)</f>
        <v>Hạnh</v>
      </c>
      <c r="E46" s="67">
        <f>VLOOKUP(B46,'[1]2020_09_21_Danh_sach_toan_VNUA'!$B$5:$W$2682,5,0)</f>
        <v>6</v>
      </c>
      <c r="F46" s="70" t="str">
        <f>VLOOKUP(B46,'[1]2020_09_21_Danh_sach_toan_VNUA'!$B$5:$W$2682,6,0)</f>
        <v>Kinh tế chính trị - CNXH khoa học</v>
      </c>
      <c r="G46" s="71">
        <f>SUMIF('ngoai gio_II_2021_2022'!$B$8:$B$247,Tong_hop!B46,'ngoai gio_II_2021_2022'!$H$8:$H$247)</f>
        <v>47.9</v>
      </c>
      <c r="H46" s="72">
        <v>65000</v>
      </c>
      <c r="I46" s="73">
        <f>SUMIF('ngoai gio_II_2021_2022'!$B$8:$B$247,Tong_hop!B46,'ngoai gio_II_2021_2022'!$J$8:$J$247)</f>
        <v>3113500</v>
      </c>
      <c r="J46" s="73"/>
      <c r="K46" s="73">
        <f t="shared" si="1"/>
        <v>3113500</v>
      </c>
      <c r="L46" s="70"/>
    </row>
    <row r="47" spans="1:12" ht="25.5" customHeight="1">
      <c r="A47" s="67">
        <f t="shared" si="0"/>
        <v>39</v>
      </c>
      <c r="B47" s="67" t="s">
        <v>203</v>
      </c>
      <c r="C47" s="68" t="str">
        <f>VLOOKUP(B47,'[1]2020_09_21_Danh_sach_toan_VNUA'!$B$5:$W$2682,3,0)</f>
        <v>Hà Thị Hồng</v>
      </c>
      <c r="D47" s="69" t="str">
        <f>VLOOKUP(B47,'[1]2020_09_21_Danh_sach_toan_VNUA'!$B$5:$W$2682,4,0)</f>
        <v>Yến</v>
      </c>
      <c r="E47" s="67">
        <f>VLOOKUP(B47,'[1]2020_09_21_Danh_sach_toan_VNUA'!$B$5:$W$2682,5,0)</f>
        <v>6</v>
      </c>
      <c r="F47" s="70" t="str">
        <f>VLOOKUP(B47,'[1]2020_09_21_Danh_sach_toan_VNUA'!$B$5:$W$2682,6,0)</f>
        <v>Khoa học chính trị</v>
      </c>
      <c r="G47" s="71">
        <f>SUMIF('ngoai gio_II_2021_2022'!$B$8:$B$247,Tong_hop!B47,'ngoai gio_II_2021_2022'!$H$8:$H$247)</f>
        <v>76.5</v>
      </c>
      <c r="H47" s="72">
        <v>65000</v>
      </c>
      <c r="I47" s="73">
        <f>SUMIF('ngoai gio_II_2021_2022'!$B$8:$B$247,Tong_hop!B47,'ngoai gio_II_2021_2022'!$J$8:$J$247)</f>
        <v>4972500</v>
      </c>
      <c r="J47" s="73"/>
      <c r="K47" s="73">
        <f t="shared" si="1"/>
        <v>4972500</v>
      </c>
      <c r="L47" s="70"/>
    </row>
    <row r="48" spans="1:12" ht="25.5" customHeight="1">
      <c r="A48" s="67">
        <f t="shared" si="0"/>
        <v>40</v>
      </c>
      <c r="B48" s="67" t="s">
        <v>64</v>
      </c>
      <c r="C48" s="68" t="str">
        <f>VLOOKUP(B48,'[1]2020_09_21_Danh_sach_toan_VNUA'!$B$5:$W$2682,3,0)</f>
        <v>Nguyễn Thị Minh</v>
      </c>
      <c r="D48" s="69" t="str">
        <f>VLOOKUP(B48,'[1]2020_09_21_Danh_sach_toan_VNUA'!$B$5:$W$2682,4,0)</f>
        <v>Tâm</v>
      </c>
      <c r="E48" s="67">
        <f>VLOOKUP(B48,'[1]2020_09_21_Danh_sach_toan_VNUA'!$B$5:$W$2682,5,0)</f>
        <v>7</v>
      </c>
      <c r="F48" s="70" t="str">
        <f>VLOOKUP(B48,'[1]2020_09_21_Danh_sach_toan_VNUA'!$B$5:$W$2682,6,0)</f>
        <v>Tiếng Anh cơ bản</v>
      </c>
      <c r="G48" s="71">
        <f>SUMIF('ngoai gio_II_2021_2022'!$B$8:$B$247,Tong_hop!B48,'ngoai gio_II_2021_2022'!$H$8:$H$247)</f>
        <v>104.49999999999999</v>
      </c>
      <c r="H48" s="72">
        <v>65000</v>
      </c>
      <c r="I48" s="73">
        <f>SUMIF('ngoai gio_II_2021_2022'!$B$8:$B$247,Tong_hop!B48,'ngoai gio_II_2021_2022'!$J$8:$J$247)</f>
        <v>6792500</v>
      </c>
      <c r="J48" s="73"/>
      <c r="K48" s="73">
        <f t="shared" si="1"/>
        <v>6792500</v>
      </c>
      <c r="L48" s="70"/>
    </row>
    <row r="49" spans="1:12" ht="25.5" customHeight="1">
      <c r="A49" s="67">
        <f t="shared" si="0"/>
        <v>41</v>
      </c>
      <c r="B49" s="67" t="s">
        <v>123</v>
      </c>
      <c r="C49" s="68" t="str">
        <f>VLOOKUP(B49,'[1]2020_09_21_Danh_sach_toan_VNUA'!$B$5:$W$2682,3,0)</f>
        <v>Phạm Thị</v>
      </c>
      <c r="D49" s="69" t="str">
        <f>VLOOKUP(B49,'[1]2020_09_21_Danh_sach_toan_VNUA'!$B$5:$W$2682,4,0)</f>
        <v>Hạnh</v>
      </c>
      <c r="E49" s="67">
        <f>VLOOKUP(B49,'[1]2020_09_21_Danh_sach_toan_VNUA'!$B$5:$W$2682,5,0)</f>
        <v>7</v>
      </c>
      <c r="F49" s="70" t="str">
        <f>VLOOKUP(B49,'[1]2020_09_21_Danh_sach_toan_VNUA'!$B$5:$W$2682,6,0)</f>
        <v>Tiếng Anh cơ bản</v>
      </c>
      <c r="G49" s="71">
        <f>SUMIF('ngoai gio_II_2021_2022'!$B$8:$B$247,Tong_hop!B49,'ngoai gio_II_2021_2022'!$H$8:$H$247)</f>
        <v>52.6</v>
      </c>
      <c r="H49" s="72">
        <v>65000</v>
      </c>
      <c r="I49" s="73">
        <f>SUMIF('ngoai gio_II_2021_2022'!$B$8:$B$247,Tong_hop!B49,'ngoai gio_II_2021_2022'!$J$8:$J$247)</f>
        <v>3419000</v>
      </c>
      <c r="J49" s="73"/>
      <c r="K49" s="73">
        <f t="shared" si="1"/>
        <v>3419000</v>
      </c>
      <c r="L49" s="70"/>
    </row>
    <row r="50" spans="1:12" ht="25.5" customHeight="1">
      <c r="A50" s="67">
        <f t="shared" si="0"/>
        <v>42</v>
      </c>
      <c r="B50" s="67" t="s">
        <v>110</v>
      </c>
      <c r="C50" s="68" t="str">
        <f>VLOOKUP(B50,'[1]2020_09_21_Danh_sach_toan_VNUA'!$B$5:$W$2682,3,0)</f>
        <v>Nguyễn Thị Ngọc</v>
      </c>
      <c r="D50" s="69" t="str">
        <f>VLOOKUP(B50,'[1]2020_09_21_Danh_sach_toan_VNUA'!$B$5:$W$2682,4,0)</f>
        <v>Thu</v>
      </c>
      <c r="E50" s="67">
        <f>VLOOKUP(B50,'[1]2020_09_21_Danh_sach_toan_VNUA'!$B$5:$W$2682,5,0)</f>
        <v>7</v>
      </c>
      <c r="F50" s="70" t="str">
        <f>VLOOKUP(B50,'[1]2020_09_21_Danh_sach_toan_VNUA'!$B$5:$W$2682,6,0)</f>
        <v>Tiếng Anh cơ bản</v>
      </c>
      <c r="G50" s="71">
        <f>SUMIF('ngoai gio_II_2021_2022'!$B$8:$B$247,Tong_hop!B50,'ngoai gio_II_2021_2022'!$H$8:$H$247)</f>
        <v>105.8</v>
      </c>
      <c r="H50" s="72">
        <v>65000</v>
      </c>
      <c r="I50" s="73">
        <f>SUMIF('ngoai gio_II_2021_2022'!$B$8:$B$247,Tong_hop!B50,'ngoai gio_II_2021_2022'!$J$8:$J$247)</f>
        <v>6877000</v>
      </c>
      <c r="J50" s="73"/>
      <c r="K50" s="73">
        <f t="shared" si="1"/>
        <v>6877000</v>
      </c>
      <c r="L50" s="70"/>
    </row>
    <row r="51" spans="1:12" ht="25.5" customHeight="1">
      <c r="A51" s="67">
        <f t="shared" si="0"/>
        <v>43</v>
      </c>
      <c r="B51" s="67" t="s">
        <v>204</v>
      </c>
      <c r="C51" s="68" t="str">
        <f>VLOOKUP(B51,'[1]2020_09_21_Danh_sach_toan_VNUA'!$B$5:$W$2682,3,0)</f>
        <v>Hoàng Hải</v>
      </c>
      <c r="D51" s="69" t="str">
        <f>VLOOKUP(B51,'[1]2020_09_21_Danh_sach_toan_VNUA'!$B$5:$W$2682,4,0)</f>
        <v>Hà</v>
      </c>
      <c r="E51" s="67">
        <f>VLOOKUP(B51,'[1]2020_09_21_Danh_sach_toan_VNUA'!$B$5:$W$2682,5,0)</f>
        <v>8</v>
      </c>
      <c r="F51" s="70" t="str">
        <f>VLOOKUP(B51,'[1]2020_09_21_Danh_sach_toan_VNUA'!$B$5:$W$2682,6,0)</f>
        <v>HS-CN sinh học thực phẩm</v>
      </c>
      <c r="G51" s="71">
        <f>SUMIF('ngoai gio_II_2021_2022'!$B$8:$B$247,Tong_hop!B51,'ngoai gio_II_2021_2022'!$H$8:$H$247)</f>
        <v>35.1</v>
      </c>
      <c r="H51" s="72">
        <v>65000</v>
      </c>
      <c r="I51" s="73">
        <f>SUMIF('ngoai gio_II_2021_2022'!$B$8:$B$247,Tong_hop!B51,'ngoai gio_II_2021_2022'!$J$8:$J$247)</f>
        <v>2281500</v>
      </c>
      <c r="J51" s="73"/>
      <c r="K51" s="73">
        <f t="shared" si="1"/>
        <v>2281500</v>
      </c>
      <c r="L51" s="70"/>
    </row>
    <row r="52" spans="1:12" ht="25.5" customHeight="1">
      <c r="A52" s="67">
        <f t="shared" si="0"/>
        <v>44</v>
      </c>
      <c r="B52" s="67" t="s">
        <v>205</v>
      </c>
      <c r="C52" s="68" t="str">
        <f>VLOOKUP(B52,'[1]2020_09_21_Danh_sach_toan_VNUA'!$B$5:$W$2682,3,0)</f>
        <v>Đinh Thị</v>
      </c>
      <c r="D52" s="69" t="str">
        <f>VLOOKUP(B52,'[1]2020_09_21_Danh_sach_toan_VNUA'!$B$5:$W$2682,4,0)</f>
        <v>Hiền</v>
      </c>
      <c r="E52" s="67">
        <f>VLOOKUP(B52,'[1]2020_09_21_Danh_sach_toan_VNUA'!$B$5:$W$2682,5,0)</f>
        <v>8</v>
      </c>
      <c r="F52" s="70" t="str">
        <f>VLOOKUP(B52,'[1]2020_09_21_Danh_sach_toan_VNUA'!$B$5:$W$2682,6,0)</f>
        <v>Công nghệ chế biến</v>
      </c>
      <c r="G52" s="71">
        <f>SUMIF('ngoai gio_II_2021_2022'!$B$8:$B$247,Tong_hop!B52,'ngoai gio_II_2021_2022'!$H$8:$H$247)</f>
        <v>51.6</v>
      </c>
      <c r="H52" s="72">
        <v>65000</v>
      </c>
      <c r="I52" s="73">
        <f>SUMIF('ngoai gio_II_2021_2022'!$B$8:$B$247,Tong_hop!B52,'ngoai gio_II_2021_2022'!$J$8:$J$247)</f>
        <v>3354000</v>
      </c>
      <c r="J52" s="73"/>
      <c r="K52" s="73">
        <f t="shared" si="1"/>
        <v>3354000</v>
      </c>
      <c r="L52" s="70"/>
    </row>
    <row r="53" spans="1:12" ht="25.5" customHeight="1">
      <c r="A53" s="67">
        <f t="shared" si="0"/>
        <v>45</v>
      </c>
      <c r="B53" s="67" t="s">
        <v>206</v>
      </c>
      <c r="C53" s="68" t="str">
        <f>VLOOKUP(B53,'[1]2020_09_21_Danh_sach_toan_VNUA'!$B$5:$W$2682,3,0)</f>
        <v>Vũ Thị Kim</v>
      </c>
      <c r="D53" s="69" t="str">
        <f>VLOOKUP(B53,'[1]2020_09_21_Danh_sach_toan_VNUA'!$B$5:$W$2682,4,0)</f>
        <v>Oanh</v>
      </c>
      <c r="E53" s="67">
        <f>VLOOKUP(B53,'[1]2020_09_21_Danh_sach_toan_VNUA'!$B$5:$W$2682,5,0)</f>
        <v>8</v>
      </c>
      <c r="F53" s="70" t="str">
        <f>VLOOKUP(B53,'[1]2020_09_21_Danh_sach_toan_VNUA'!$B$5:$W$2682,6,0)</f>
        <v>Công nghệ Sau thu hoạch</v>
      </c>
      <c r="G53" s="71">
        <f>SUMIF('ngoai gio_II_2021_2022'!$B$8:$B$247,Tong_hop!B53,'ngoai gio_II_2021_2022'!$H$8:$H$247)</f>
        <v>47.699999999999996</v>
      </c>
      <c r="H53" s="72">
        <v>65000</v>
      </c>
      <c r="I53" s="73">
        <f>SUMIF('ngoai gio_II_2021_2022'!$B$8:$B$247,Tong_hop!B53,'ngoai gio_II_2021_2022'!$J$8:$J$247)</f>
        <v>3100500</v>
      </c>
      <c r="J53" s="73"/>
      <c r="K53" s="73">
        <f t="shared" si="1"/>
        <v>3100500</v>
      </c>
      <c r="L53" s="70"/>
    </row>
    <row r="54" spans="1:12" ht="25.5" customHeight="1">
      <c r="A54" s="67">
        <f t="shared" si="0"/>
        <v>46</v>
      </c>
      <c r="B54" s="67" t="s">
        <v>207</v>
      </c>
      <c r="C54" s="68" t="str">
        <f>VLOOKUP(B54,'[1]2020_09_21_Danh_sach_toan_VNUA'!$B$5:$W$2682,3,0)</f>
        <v>Hoàng Thị Minh</v>
      </c>
      <c r="D54" s="69" t="str">
        <f>VLOOKUP(B54,'[1]2020_09_21_Danh_sach_toan_VNUA'!$B$5:$W$2682,4,0)</f>
        <v>Nguyệt</v>
      </c>
      <c r="E54" s="67">
        <f>VLOOKUP(B54,'[1]2020_09_21_Danh_sach_toan_VNUA'!$B$5:$W$2682,5,0)</f>
        <v>8</v>
      </c>
      <c r="F54" s="70" t="str">
        <f>VLOOKUP(B54,'[1]2020_09_21_Danh_sach_toan_VNUA'!$B$5:$W$2682,6,0)</f>
        <v>Công nghệ sau thu hoạch</v>
      </c>
      <c r="G54" s="71">
        <f>SUMIF('ngoai gio_II_2021_2022'!$B$8:$B$247,Tong_hop!B54,'ngoai gio_II_2021_2022'!$H$8:$H$247)</f>
        <v>47.400000000000006</v>
      </c>
      <c r="H54" s="72">
        <v>65000</v>
      </c>
      <c r="I54" s="73">
        <f>SUMIF('ngoai gio_II_2021_2022'!$B$8:$B$247,Tong_hop!B54,'ngoai gio_II_2021_2022'!$J$8:$J$247)</f>
        <v>3081000</v>
      </c>
      <c r="J54" s="73"/>
      <c r="K54" s="73">
        <f t="shared" si="1"/>
        <v>3081000</v>
      </c>
      <c r="L54" s="70"/>
    </row>
    <row r="55" spans="1:12" ht="25.5" customHeight="1">
      <c r="A55" s="67">
        <f t="shared" si="0"/>
        <v>47</v>
      </c>
      <c r="B55" s="67" t="s">
        <v>208</v>
      </c>
      <c r="C55" s="68" t="str">
        <f>VLOOKUP(B55,'[1]2020_09_21_Danh_sach_toan_VNUA'!$B$5:$W$2682,3,0)</f>
        <v>Phan Thị Phương</v>
      </c>
      <c r="D55" s="69" t="str">
        <f>VLOOKUP(B55,'[1]2020_09_21_Danh_sach_toan_VNUA'!$B$5:$W$2682,4,0)</f>
        <v>Thảo</v>
      </c>
      <c r="E55" s="67">
        <f>VLOOKUP(B55,'[1]2020_09_21_Danh_sach_toan_VNUA'!$B$5:$W$2682,5,0)</f>
        <v>8</v>
      </c>
      <c r="F55" s="70" t="str">
        <f>VLOOKUP(B55,'[1]2020_09_21_Danh_sach_toan_VNUA'!$B$5:$W$2682,6,0)</f>
        <v>Quản lý chất lượng và An toàn thực phẩm</v>
      </c>
      <c r="G55" s="71">
        <f>SUMIF('ngoai gio_II_2021_2022'!$B$8:$B$247,Tong_hop!B55,'ngoai gio_II_2021_2022'!$H$8:$H$247)</f>
        <v>48.4</v>
      </c>
      <c r="H55" s="72">
        <v>65000</v>
      </c>
      <c r="I55" s="73">
        <f>SUMIF('ngoai gio_II_2021_2022'!$B$8:$B$247,Tong_hop!B55,'ngoai gio_II_2021_2022'!$J$8:$J$247)</f>
        <v>3146000</v>
      </c>
      <c r="J55" s="73"/>
      <c r="K55" s="73">
        <f t="shared" si="1"/>
        <v>3146000</v>
      </c>
      <c r="L55" s="70"/>
    </row>
    <row r="56" spans="1:12" ht="25.5" customHeight="1">
      <c r="A56" s="67">
        <f t="shared" si="0"/>
        <v>48</v>
      </c>
      <c r="B56" s="67" t="s">
        <v>209</v>
      </c>
      <c r="C56" s="68" t="str">
        <f>VLOOKUP(B56,'[1]2020_09_21_Danh_sach_toan_VNUA'!$B$5:$W$2682,3,0)</f>
        <v>Nguyễn Văn</v>
      </c>
      <c r="D56" s="69" t="str">
        <f>VLOOKUP(B56,'[1]2020_09_21_Danh_sach_toan_VNUA'!$B$5:$W$2682,4,0)</f>
        <v>Phương</v>
      </c>
      <c r="E56" s="67">
        <f>VLOOKUP(B56,'[1]2020_09_21_Danh_sach_toan_VNUA'!$B$5:$W$2682,5,0)</f>
        <v>9</v>
      </c>
      <c r="F56" s="70" t="str">
        <f>VLOOKUP(B56,'[1]2020_09_21_Danh_sach_toan_VNUA'!$B$5:$W$2682,6,0)</f>
        <v>Ký sinh trùng</v>
      </c>
      <c r="G56" s="71">
        <f>SUMIF('ngoai gio_II_2021_2022'!$B$8:$B$247,Tong_hop!B56,'ngoai gio_II_2021_2022'!$H$8:$H$247)</f>
        <v>48.199999999999996</v>
      </c>
      <c r="H56" s="72">
        <v>65000</v>
      </c>
      <c r="I56" s="73">
        <f>SUMIF('ngoai gio_II_2021_2022'!$B$8:$B$247,Tong_hop!B56,'ngoai gio_II_2021_2022'!$J$8:$J$247)</f>
        <v>3133000</v>
      </c>
      <c r="J56" s="73"/>
      <c r="K56" s="73">
        <f t="shared" si="1"/>
        <v>3133000</v>
      </c>
      <c r="L56" s="70"/>
    </row>
    <row r="57" spans="1:12" ht="25.5" customHeight="1">
      <c r="A57" s="67">
        <f t="shared" si="0"/>
        <v>49</v>
      </c>
      <c r="B57" s="67" t="s">
        <v>210</v>
      </c>
      <c r="C57" s="68" t="str">
        <f>VLOOKUP(B57,'[1]2020_09_21_Danh_sach_toan_VNUA'!$B$5:$W$2682,3,0)</f>
        <v>Trần Thị Đức</v>
      </c>
      <c r="D57" s="69" t="str">
        <f>VLOOKUP(B57,'[1]2020_09_21_Danh_sach_toan_VNUA'!$B$5:$W$2682,4,0)</f>
        <v>Tám</v>
      </c>
      <c r="E57" s="67">
        <f>VLOOKUP(B57,'[1]2020_09_21_Danh_sach_toan_VNUA'!$B$5:$W$2682,5,0)</f>
        <v>9</v>
      </c>
      <c r="F57" s="70" t="str">
        <f>VLOOKUP(B57,'[1]2020_09_21_Danh_sach_toan_VNUA'!$B$5:$W$2682,6,0)</f>
        <v>Tổ chức - Giải phẫu - Phôi thai</v>
      </c>
      <c r="G57" s="71">
        <f>SUMIF('ngoai gio_II_2021_2022'!$B$8:$B$247,Tong_hop!B57,'ngoai gio_II_2021_2022'!$H$8:$H$247)</f>
        <v>47.9</v>
      </c>
      <c r="H57" s="72">
        <v>65000</v>
      </c>
      <c r="I57" s="73">
        <f>SUMIF('ngoai gio_II_2021_2022'!$B$8:$B$247,Tong_hop!B57,'ngoai gio_II_2021_2022'!$J$8:$J$247)</f>
        <v>3113500</v>
      </c>
      <c r="J57" s="73"/>
      <c r="K57" s="73">
        <f t="shared" si="1"/>
        <v>3113500</v>
      </c>
      <c r="L57" s="70"/>
    </row>
    <row r="58" spans="1:12" ht="25.5" customHeight="1">
      <c r="A58" s="67">
        <f t="shared" si="0"/>
        <v>50</v>
      </c>
      <c r="B58" s="67" t="s">
        <v>65</v>
      </c>
      <c r="C58" s="68" t="str">
        <f>VLOOKUP(B58,'[1]2020_09_21_Danh_sach_toan_VNUA'!$B$5:$W$2682,3,0)</f>
        <v>Nguyễn Bá</v>
      </c>
      <c r="D58" s="69" t="str">
        <f>VLOOKUP(B58,'[1]2020_09_21_Danh_sach_toan_VNUA'!$B$5:$W$2682,4,0)</f>
        <v>Tiếp</v>
      </c>
      <c r="E58" s="67">
        <f>VLOOKUP(B58,'[1]2020_09_21_Danh_sach_toan_VNUA'!$B$5:$W$2682,5,0)</f>
        <v>9</v>
      </c>
      <c r="F58" s="70" t="str">
        <f>VLOOKUP(B58,'[1]2020_09_21_Danh_sach_toan_VNUA'!$B$5:$W$2682,6,0)</f>
        <v>Tổ chức - Giải phẫu - Phôi thai</v>
      </c>
      <c r="G58" s="71">
        <f>SUMIF('ngoai gio_II_2021_2022'!$B$8:$B$247,Tong_hop!B58,'ngoai gio_II_2021_2022'!$H$8:$H$247)</f>
        <v>29.6</v>
      </c>
      <c r="H58" s="72">
        <v>65000</v>
      </c>
      <c r="I58" s="73">
        <f>SUMIF('ngoai gio_II_2021_2022'!$B$8:$B$247,Tong_hop!B58,'ngoai gio_II_2021_2022'!$J$8:$J$247)</f>
        <v>1924000</v>
      </c>
      <c r="J58" s="73"/>
      <c r="K58" s="73">
        <f t="shared" si="1"/>
        <v>1924000</v>
      </c>
      <c r="L58" s="70"/>
    </row>
    <row r="59" spans="1:12" ht="25.5" customHeight="1">
      <c r="A59" s="67">
        <f t="shared" si="0"/>
        <v>51</v>
      </c>
      <c r="B59" s="67" t="s">
        <v>155</v>
      </c>
      <c r="C59" s="68" t="str">
        <f>VLOOKUP(B59,'[1]2020_09_21_Danh_sach_toan_VNUA'!$B$5:$W$2682,3,0)</f>
        <v>Lê Ngọc</v>
      </c>
      <c r="D59" s="69" t="str">
        <f>VLOOKUP(B59,'[1]2020_09_21_Danh_sach_toan_VNUA'!$B$5:$W$2682,4,0)</f>
        <v>Ninh</v>
      </c>
      <c r="E59" s="67">
        <f>VLOOKUP(B59,'[1]2020_09_21_Danh_sach_toan_VNUA'!$B$5:$W$2682,5,0)</f>
        <v>9</v>
      </c>
      <c r="F59" s="70" t="str">
        <f>VLOOKUP(B59,'[1]2020_09_21_Danh_sach_toan_VNUA'!$B$5:$W$2682,6,0)</f>
        <v>Tổ chức - Giải phẫu - Phôi thai</v>
      </c>
      <c r="G59" s="71">
        <f>SUMIF('ngoai gio_II_2021_2022'!$B$8:$B$247,Tong_hop!B59,'ngoai gio_II_2021_2022'!$H$8:$H$247)</f>
        <v>70.2</v>
      </c>
      <c r="H59" s="72">
        <v>65000</v>
      </c>
      <c r="I59" s="73">
        <f>SUMIF('ngoai gio_II_2021_2022'!$B$8:$B$247,Tong_hop!B59,'ngoai gio_II_2021_2022'!$J$8:$J$247)</f>
        <v>4563000</v>
      </c>
      <c r="J59" s="73"/>
      <c r="K59" s="73">
        <f t="shared" si="1"/>
        <v>4563000</v>
      </c>
      <c r="L59" s="70"/>
    </row>
    <row r="60" spans="1:12" ht="25.5" customHeight="1">
      <c r="A60" s="67">
        <f t="shared" si="0"/>
        <v>52</v>
      </c>
      <c r="B60" s="67" t="s">
        <v>158</v>
      </c>
      <c r="C60" s="68" t="str">
        <f>VLOOKUP(B60,'[1]2020_09_21_Danh_sach_toan_VNUA'!$B$5:$W$2682,3,0)</f>
        <v>Phạm Hồng</v>
      </c>
      <c r="D60" s="69" t="str">
        <f>VLOOKUP(B60,'[1]2020_09_21_Danh_sach_toan_VNUA'!$B$5:$W$2682,4,0)</f>
        <v>Trang</v>
      </c>
      <c r="E60" s="67">
        <f>VLOOKUP(B60,'[1]2020_09_21_Danh_sach_toan_VNUA'!$B$5:$W$2682,5,0)</f>
        <v>9</v>
      </c>
      <c r="F60" s="70" t="str">
        <f>VLOOKUP(B60,'[1]2020_09_21_Danh_sach_toan_VNUA'!$B$5:$W$2682,6,0)</f>
        <v>Tổ chức - Giải phẫu - Phôi thai</v>
      </c>
      <c r="G60" s="71">
        <f>SUMIF('ngoai gio_II_2021_2022'!$B$8:$B$247,Tong_hop!B60,'ngoai gio_II_2021_2022'!$H$8:$H$247)</f>
        <v>48.4</v>
      </c>
      <c r="H60" s="72">
        <v>65000</v>
      </c>
      <c r="I60" s="73">
        <f>SUMIF('ngoai gio_II_2021_2022'!$B$8:$B$247,Tong_hop!B60,'ngoai gio_II_2021_2022'!$J$8:$J$247)</f>
        <v>3146000</v>
      </c>
      <c r="J60" s="73"/>
      <c r="K60" s="73">
        <f t="shared" si="1"/>
        <v>3146000</v>
      </c>
      <c r="L60" s="70"/>
    </row>
    <row r="61" spans="1:12" ht="25.5" customHeight="1">
      <c r="A61" s="67">
        <f t="shared" si="0"/>
        <v>53</v>
      </c>
      <c r="B61" s="67" t="s">
        <v>211</v>
      </c>
      <c r="C61" s="68" t="str">
        <f>VLOOKUP(B61,'[1]2020_09_21_Danh_sach_toan_VNUA'!$B$5:$W$2682,3,0)</f>
        <v>Vũ Đức</v>
      </c>
      <c r="D61" s="69" t="str">
        <f>VLOOKUP(B61,'[1]2020_09_21_Danh_sach_toan_VNUA'!$B$5:$W$2682,4,0)</f>
        <v>Hạnh</v>
      </c>
      <c r="E61" s="67">
        <f>VLOOKUP(B61,'[1]2020_09_21_Danh_sach_toan_VNUA'!$B$5:$W$2682,5,0)</f>
        <v>9</v>
      </c>
      <c r="F61" s="70" t="str">
        <f>VLOOKUP(B61,'[1]2020_09_21_Danh_sach_toan_VNUA'!$B$5:$W$2682,6,0)</f>
        <v>Tổ chức - Giải phẫu - Phôi thai</v>
      </c>
      <c r="G61" s="71">
        <f>SUMIF('ngoai gio_II_2021_2022'!$B$8:$B$247,Tong_hop!B61,'ngoai gio_II_2021_2022'!$H$8:$H$247)</f>
        <v>73</v>
      </c>
      <c r="H61" s="72">
        <v>65000</v>
      </c>
      <c r="I61" s="73">
        <f>SUMIF('ngoai gio_II_2021_2022'!$B$8:$B$247,Tong_hop!B61,'ngoai gio_II_2021_2022'!$J$8:$J$247)</f>
        <v>4745000</v>
      </c>
      <c r="J61" s="73"/>
      <c r="K61" s="73">
        <f t="shared" si="1"/>
        <v>4745000</v>
      </c>
      <c r="L61" s="70"/>
    </row>
    <row r="62" spans="1:12" ht="25.5" customHeight="1">
      <c r="A62" s="67">
        <f t="shared" si="0"/>
        <v>54</v>
      </c>
      <c r="B62" s="67" t="s">
        <v>212</v>
      </c>
      <c r="C62" s="68" t="str">
        <f>VLOOKUP(B62,'[1]2020_09_21_Danh_sach_toan_VNUA'!$B$5:$W$2682,3,0)</f>
        <v>Chu Thị Thanh</v>
      </c>
      <c r="D62" s="69" t="str">
        <f>VLOOKUP(B62,'[1]2020_09_21_Danh_sach_toan_VNUA'!$B$5:$W$2682,4,0)</f>
        <v>Hương</v>
      </c>
      <c r="E62" s="67">
        <f>VLOOKUP(B62,'[1]2020_09_21_Danh_sach_toan_VNUA'!$B$5:$W$2682,5,0)</f>
        <v>9</v>
      </c>
      <c r="F62" s="70" t="str">
        <f>VLOOKUP(B62,'[1]2020_09_21_Danh_sach_toan_VNUA'!$B$5:$W$2682,6,0)</f>
        <v>Vi sinh vật - Truyền nhiễm</v>
      </c>
      <c r="G62" s="71">
        <f>SUMIF('ngoai gio_II_2021_2022'!$B$8:$B$247,Tong_hop!B62,'ngoai gio_II_2021_2022'!$H$8:$H$247)</f>
        <v>36.199999999999996</v>
      </c>
      <c r="H62" s="72">
        <v>65000</v>
      </c>
      <c r="I62" s="73">
        <f>SUMIF('ngoai gio_II_2021_2022'!$B$8:$B$247,Tong_hop!B62,'ngoai gio_II_2021_2022'!$J$8:$J$247)</f>
        <v>2353000</v>
      </c>
      <c r="J62" s="73"/>
      <c r="K62" s="73">
        <f t="shared" si="1"/>
        <v>2353000</v>
      </c>
      <c r="L62" s="70"/>
    </row>
    <row r="63" spans="1:12" ht="25.5" customHeight="1">
      <c r="A63" s="67">
        <f t="shared" si="0"/>
        <v>55</v>
      </c>
      <c r="B63" s="67" t="s">
        <v>124</v>
      </c>
      <c r="C63" s="68" t="str">
        <f>VLOOKUP(B63,'[1]2020_09_21_Danh_sach_toan_VNUA'!$B$5:$W$2682,3,0)</f>
        <v>Nguyễn Thị</v>
      </c>
      <c r="D63" s="69" t="str">
        <f>VLOOKUP(B63,'[1]2020_09_21_Danh_sach_toan_VNUA'!$B$5:$W$2682,4,0)</f>
        <v>Trang</v>
      </c>
      <c r="E63" s="67">
        <f>VLOOKUP(B63,'[1]2020_09_21_Danh_sach_toan_VNUA'!$B$5:$W$2682,5,0)</f>
        <v>9</v>
      </c>
      <c r="F63" s="70" t="str">
        <f>VLOOKUP(B63,'[1]2020_09_21_Danh_sach_toan_VNUA'!$B$5:$W$2682,6,0)</f>
        <v>Thú y cộng đồng</v>
      </c>
      <c r="G63" s="71">
        <f>SUMIF('ngoai gio_II_2021_2022'!$B$8:$B$247,Tong_hop!B63,'ngoai gio_II_2021_2022'!$H$8:$H$247)</f>
        <v>47.1</v>
      </c>
      <c r="H63" s="72">
        <v>65000</v>
      </c>
      <c r="I63" s="73">
        <f>SUMIF('ngoai gio_II_2021_2022'!$B$8:$B$247,Tong_hop!B63,'ngoai gio_II_2021_2022'!$J$8:$J$247)</f>
        <v>3061500</v>
      </c>
      <c r="J63" s="73"/>
      <c r="K63" s="73">
        <f t="shared" si="1"/>
        <v>3061500</v>
      </c>
      <c r="L63" s="70"/>
    </row>
    <row r="64" spans="1:12" ht="25.5" customHeight="1">
      <c r="A64" s="67">
        <f t="shared" si="0"/>
        <v>56</v>
      </c>
      <c r="B64" s="67" t="s">
        <v>213</v>
      </c>
      <c r="C64" s="68" t="str">
        <f>VLOOKUP(B64,'[1]2020_09_21_Danh_sach_toan_VNUA'!$B$5:$W$2682,3,0)</f>
        <v>Dương Văn</v>
      </c>
      <c r="D64" s="69" t="str">
        <f>VLOOKUP(B64,'[1]2020_09_21_Danh_sach_toan_VNUA'!$B$5:$W$2682,4,0)</f>
        <v>Nhiệm</v>
      </c>
      <c r="E64" s="67">
        <f>VLOOKUP(B64,'[1]2020_09_21_Danh_sach_toan_VNUA'!$B$5:$W$2682,5,0)</f>
        <v>9</v>
      </c>
      <c r="F64" s="70" t="str">
        <f>VLOOKUP(B64,'[1]2020_09_21_Danh_sach_toan_VNUA'!$B$5:$W$2682,6,0)</f>
        <v>Thú y cộng đồng</v>
      </c>
      <c r="G64" s="71">
        <f>SUMIF('ngoai gio_II_2021_2022'!$B$8:$B$247,Tong_hop!B64,'ngoai gio_II_2021_2022'!$H$8:$H$247)</f>
        <v>72</v>
      </c>
      <c r="H64" s="72">
        <v>65000</v>
      </c>
      <c r="I64" s="73">
        <f>SUMIF('ngoai gio_II_2021_2022'!$B$8:$B$247,Tong_hop!B64,'ngoai gio_II_2021_2022'!$J$8:$J$247)</f>
        <v>4680000</v>
      </c>
      <c r="J64" s="73"/>
      <c r="K64" s="73">
        <f t="shared" si="1"/>
        <v>4680000</v>
      </c>
      <c r="L64" s="70"/>
    </row>
    <row r="65" spans="1:12" ht="25.5" customHeight="1">
      <c r="A65" s="67">
        <f t="shared" si="0"/>
        <v>57</v>
      </c>
      <c r="B65" s="67" t="s">
        <v>214</v>
      </c>
      <c r="C65" s="68" t="str">
        <f>VLOOKUP(B65,'[1]2020_09_21_Danh_sach_toan_VNUA'!$B$5:$W$2682,3,0)</f>
        <v>Trần Minh</v>
      </c>
      <c r="D65" s="69" t="str">
        <f>VLOOKUP(B65,'[1]2020_09_21_Danh_sach_toan_VNUA'!$B$5:$W$2682,4,0)</f>
        <v>Hải</v>
      </c>
      <c r="E65" s="67">
        <f>VLOOKUP(B65,'[1]2020_09_21_Danh_sach_toan_VNUA'!$B$5:$W$2682,5,0)</f>
        <v>9</v>
      </c>
      <c r="F65" s="70" t="str">
        <f>VLOOKUP(B65,'[1]2020_09_21_Danh_sach_toan_VNUA'!$B$5:$W$2682,6,0)</f>
        <v>Bệnh lý thú y</v>
      </c>
      <c r="G65" s="71">
        <f>SUMIF('ngoai gio_II_2021_2022'!$B$8:$B$247,Tong_hop!B65,'ngoai gio_II_2021_2022'!$H$8:$H$247)</f>
        <v>69.900000000000006</v>
      </c>
      <c r="H65" s="72">
        <v>65000</v>
      </c>
      <c r="I65" s="73">
        <f>SUMIF('ngoai gio_II_2021_2022'!$B$8:$B$247,Tong_hop!B65,'ngoai gio_II_2021_2022'!$J$8:$J$247)</f>
        <v>4543500</v>
      </c>
      <c r="J65" s="73"/>
      <c r="K65" s="73">
        <f t="shared" si="1"/>
        <v>4543500</v>
      </c>
      <c r="L65" s="70"/>
    </row>
    <row r="66" spans="1:12" ht="25.5" customHeight="1">
      <c r="A66" s="67">
        <f t="shared" si="0"/>
        <v>58</v>
      </c>
      <c r="B66" s="67" t="s">
        <v>125</v>
      </c>
      <c r="C66" s="68" t="str">
        <f>VLOOKUP(B66,'[1]2020_09_21_Danh_sach_toan_VNUA'!$B$5:$W$2682,3,0)</f>
        <v>Nguyễn Tiến</v>
      </c>
      <c r="D66" s="69" t="str">
        <f>VLOOKUP(B66,'[1]2020_09_21_Danh_sach_toan_VNUA'!$B$5:$W$2682,4,0)</f>
        <v>Hiển</v>
      </c>
      <c r="E66" s="67">
        <f>VLOOKUP(B66,'[1]2020_09_21_Danh_sach_toan_VNUA'!$B$5:$W$2682,5,0)</f>
        <v>10</v>
      </c>
      <c r="F66" s="70" t="str">
        <f>VLOOKUP(B66,'[1]2020_09_21_Danh_sach_toan_VNUA'!$B$5:$W$2682,6,0)</f>
        <v>Vật lý</v>
      </c>
      <c r="G66" s="71">
        <f>SUMIF('ngoai gio_II_2021_2022'!$B$8:$B$247,Tong_hop!B66,'ngoai gio_II_2021_2022'!$H$8:$H$247)</f>
        <v>72</v>
      </c>
      <c r="H66" s="72">
        <v>65000</v>
      </c>
      <c r="I66" s="73">
        <f>SUMIF('ngoai gio_II_2021_2022'!$B$8:$B$247,Tong_hop!B66,'ngoai gio_II_2021_2022'!$J$8:$J$247)</f>
        <v>4680000</v>
      </c>
      <c r="J66" s="73"/>
      <c r="K66" s="73">
        <f t="shared" si="1"/>
        <v>4680000</v>
      </c>
      <c r="L66" s="70"/>
    </row>
    <row r="67" spans="1:12" ht="25.5" customHeight="1">
      <c r="A67" s="67">
        <f t="shared" si="0"/>
        <v>59</v>
      </c>
      <c r="B67" s="67" t="s">
        <v>215</v>
      </c>
      <c r="C67" s="68" t="str">
        <f>VLOOKUP(B67,'[1]2020_09_21_Danh_sach_toan_VNUA'!$B$5:$W$2682,3,0)</f>
        <v>Lê Phương</v>
      </c>
      <c r="D67" s="69" t="str">
        <f>VLOOKUP(B67,'[1]2020_09_21_Danh_sach_toan_VNUA'!$B$5:$W$2682,4,0)</f>
        <v>Thảo</v>
      </c>
      <c r="E67" s="67">
        <f>VLOOKUP(B67,'[1]2020_09_21_Danh_sach_toan_VNUA'!$B$5:$W$2682,5,0)</f>
        <v>10</v>
      </c>
      <c r="F67" s="70" t="str">
        <f>VLOOKUP(B67,'[1]2020_09_21_Danh_sach_toan_VNUA'!$B$5:$W$2682,6,0)</f>
        <v>Vật lý</v>
      </c>
      <c r="G67" s="71">
        <f>SUMIF('ngoai gio_II_2021_2022'!$B$8:$B$247,Tong_hop!B67,'ngoai gio_II_2021_2022'!$H$8:$H$247)</f>
        <v>47.9</v>
      </c>
      <c r="H67" s="72">
        <v>65000</v>
      </c>
      <c r="I67" s="73">
        <f>SUMIF('ngoai gio_II_2021_2022'!$B$8:$B$247,Tong_hop!B67,'ngoai gio_II_2021_2022'!$J$8:$J$247)</f>
        <v>3113500</v>
      </c>
      <c r="J67" s="73"/>
      <c r="K67" s="73">
        <f t="shared" si="1"/>
        <v>3113500</v>
      </c>
      <c r="L67" s="70"/>
    </row>
    <row r="68" spans="1:12" ht="25.5" customHeight="1">
      <c r="A68" s="67">
        <f t="shared" si="0"/>
        <v>60</v>
      </c>
      <c r="B68" s="67" t="s">
        <v>216</v>
      </c>
      <c r="C68" s="68" t="str">
        <f>VLOOKUP(B68,'[1]2020_09_21_Danh_sach_toan_VNUA'!$B$5:$W$2682,3,0)</f>
        <v>Ngô Công</v>
      </c>
      <c r="D68" s="69" t="str">
        <f>VLOOKUP(B68,'[1]2020_09_21_Danh_sach_toan_VNUA'!$B$5:$W$2682,4,0)</f>
        <v>Thắng</v>
      </c>
      <c r="E68" s="67">
        <f>VLOOKUP(B68,'[1]2020_09_21_Danh_sach_toan_VNUA'!$B$5:$W$2682,5,0)</f>
        <v>10</v>
      </c>
      <c r="F68" s="70" t="str">
        <f>VLOOKUP(B68,'[1]2020_09_21_Danh_sach_toan_VNUA'!$B$5:$W$2682,6,0)</f>
        <v>Công nghệ phần mềm</v>
      </c>
      <c r="G68" s="71">
        <f>SUMIF('ngoai gio_II_2021_2022'!$B$8:$B$247,Tong_hop!B68,'ngoai gio_II_2021_2022'!$H$8:$H$247)</f>
        <v>76.699999999999989</v>
      </c>
      <c r="H68" s="72">
        <v>65000</v>
      </c>
      <c r="I68" s="73">
        <f>SUMIF('ngoai gio_II_2021_2022'!$B$8:$B$247,Tong_hop!B68,'ngoai gio_II_2021_2022'!$J$8:$J$247)</f>
        <v>4985500</v>
      </c>
      <c r="J68" s="73"/>
      <c r="K68" s="73">
        <f t="shared" si="1"/>
        <v>4985500</v>
      </c>
      <c r="L68" s="70"/>
    </row>
    <row r="69" spans="1:12" ht="25.5" customHeight="1">
      <c r="A69" s="67">
        <f t="shared" si="0"/>
        <v>61</v>
      </c>
      <c r="B69" s="67" t="s">
        <v>217</v>
      </c>
      <c r="C69" s="68" t="str">
        <f>VLOOKUP(B69,'[1]2020_09_21_Danh_sach_toan_VNUA'!$B$5:$W$2682,3,0)</f>
        <v>Trần Nguyễn Thị</v>
      </c>
      <c r="D69" s="69" t="str">
        <f>VLOOKUP(B69,'[1]2020_09_21_Danh_sach_toan_VNUA'!$B$5:$W$2682,4,0)</f>
        <v>Yến</v>
      </c>
      <c r="E69" s="67">
        <f>VLOOKUP(B69,'[1]2020_09_21_Danh_sach_toan_VNUA'!$B$5:$W$2682,5,0)</f>
        <v>11</v>
      </c>
      <c r="F69" s="70" t="str">
        <f>VLOOKUP(B69,'[1]2020_09_21_Danh_sach_toan_VNUA'!$B$5:$W$2682,6,0)</f>
        <v>Kế toán tài chính</v>
      </c>
      <c r="G69" s="71">
        <f>SUMIF('ngoai gio_II_2021_2022'!$B$8:$B$247,Tong_hop!B69,'ngoai gio_II_2021_2022'!$H$8:$H$247)</f>
        <v>70.399999999999991</v>
      </c>
      <c r="H69" s="72">
        <v>65000</v>
      </c>
      <c r="I69" s="73">
        <f>SUMIF('ngoai gio_II_2021_2022'!$B$8:$B$247,Tong_hop!B69,'ngoai gio_II_2021_2022'!$J$8:$J$247)</f>
        <v>4576000</v>
      </c>
      <c r="J69" s="73"/>
      <c r="K69" s="73">
        <f t="shared" si="1"/>
        <v>4576000</v>
      </c>
      <c r="L69" s="70"/>
    </row>
    <row r="70" spans="1:12" ht="25.5" customHeight="1">
      <c r="A70" s="67">
        <f t="shared" si="0"/>
        <v>62</v>
      </c>
      <c r="B70" s="67" t="s">
        <v>218</v>
      </c>
      <c r="C70" s="68" t="str">
        <f>VLOOKUP(B70,'[1]2020_09_21_Danh_sach_toan_VNUA'!$B$5:$W$2682,3,0)</f>
        <v>Nguyễn Thị Hải</v>
      </c>
      <c r="D70" s="69" t="str">
        <f>VLOOKUP(B70,'[1]2020_09_21_Danh_sach_toan_VNUA'!$B$5:$W$2682,4,0)</f>
        <v>Bình</v>
      </c>
      <c r="E70" s="67">
        <f>VLOOKUP(B70,'[1]2020_09_21_Danh_sach_toan_VNUA'!$B$5:$W$2682,5,0)</f>
        <v>11</v>
      </c>
      <c r="F70" s="70" t="str">
        <f>VLOOKUP(B70,'[1]2020_09_21_Danh_sach_toan_VNUA'!$B$5:$W$2682,6,0)</f>
        <v>Kế toán tài chính</v>
      </c>
      <c r="G70" s="71">
        <f>SUMIF('ngoai gio_II_2021_2022'!$B$8:$B$247,Tong_hop!B70,'ngoai gio_II_2021_2022'!$H$8:$H$247)</f>
        <v>68.800000000000011</v>
      </c>
      <c r="H70" s="72">
        <v>65000</v>
      </c>
      <c r="I70" s="73">
        <f>SUMIF('ngoai gio_II_2021_2022'!$B$8:$B$247,Tong_hop!B70,'ngoai gio_II_2021_2022'!$J$8:$J$247)</f>
        <v>4472000</v>
      </c>
      <c r="J70" s="73"/>
      <c r="K70" s="73">
        <f t="shared" si="1"/>
        <v>4472000</v>
      </c>
      <c r="L70" s="70"/>
    </row>
    <row r="71" spans="1:12" ht="25.5" customHeight="1">
      <c r="A71" s="67">
        <f t="shared" si="0"/>
        <v>63</v>
      </c>
      <c r="B71" s="67" t="s">
        <v>219</v>
      </c>
      <c r="C71" s="68" t="str">
        <f>VLOOKUP(B71,'[1]2020_09_21_Danh_sach_toan_VNUA'!$B$5:$W$2682,3,0)</f>
        <v>Vũ Thị Hằng</v>
      </c>
      <c r="D71" s="69" t="str">
        <f>VLOOKUP(B71,'[1]2020_09_21_Danh_sach_toan_VNUA'!$B$5:$W$2682,4,0)</f>
        <v>Nga</v>
      </c>
      <c r="E71" s="67">
        <f>VLOOKUP(B71,'[1]2020_09_21_Danh_sach_toan_VNUA'!$B$5:$W$2682,5,0)</f>
        <v>11</v>
      </c>
      <c r="F71" s="70" t="str">
        <f>VLOOKUP(B71,'[1]2020_09_21_Danh_sach_toan_VNUA'!$B$5:$W$2682,6,0)</f>
        <v>Marketing</v>
      </c>
      <c r="G71" s="71">
        <f>SUMIF('ngoai gio_II_2021_2022'!$B$8:$B$247,Tong_hop!B71,'ngoai gio_II_2021_2022'!$H$8:$H$247)</f>
        <v>69.900000000000006</v>
      </c>
      <c r="H71" s="72">
        <v>65000</v>
      </c>
      <c r="I71" s="73">
        <f>SUMIF('ngoai gio_II_2021_2022'!$B$8:$B$247,Tong_hop!B71,'ngoai gio_II_2021_2022'!$J$8:$J$247)</f>
        <v>4543500</v>
      </c>
      <c r="J71" s="73"/>
      <c r="K71" s="73">
        <f t="shared" si="1"/>
        <v>4543500</v>
      </c>
      <c r="L71" s="70"/>
    </row>
    <row r="72" spans="1:12" ht="25.5" customHeight="1">
      <c r="A72" s="67">
        <f t="shared" si="0"/>
        <v>64</v>
      </c>
      <c r="B72" s="67" t="s">
        <v>220</v>
      </c>
      <c r="C72" s="68" t="str">
        <f>VLOOKUP(B72,'[1]2020_09_21_Danh_sach_toan_VNUA'!$B$5:$W$2682,3,0)</f>
        <v>Nguyễn Thị Thùy</v>
      </c>
      <c r="D72" s="69" t="str">
        <f>VLOOKUP(B72,'[1]2020_09_21_Danh_sach_toan_VNUA'!$B$5:$W$2682,4,0)</f>
        <v>Dung</v>
      </c>
      <c r="E72" s="67">
        <f>VLOOKUP(B72,'[1]2020_09_21_Danh_sach_toan_VNUA'!$B$5:$W$2682,5,0)</f>
        <v>11</v>
      </c>
      <c r="F72" s="70" t="str">
        <f>VLOOKUP(B72,'[1]2020_09_21_Danh_sach_toan_VNUA'!$B$5:$W$2682,6,0)</f>
        <v>Kế toán quản trị và Kiểm toán</v>
      </c>
      <c r="G72" s="71">
        <f>SUMIF('ngoai gio_II_2021_2022'!$B$8:$B$247,Tong_hop!B72,'ngoai gio_II_2021_2022'!$H$8:$H$247)</f>
        <v>73.8</v>
      </c>
      <c r="H72" s="72">
        <v>65000</v>
      </c>
      <c r="I72" s="73">
        <f>SUMIF('ngoai gio_II_2021_2022'!$B$8:$B$247,Tong_hop!B72,'ngoai gio_II_2021_2022'!$J$8:$J$247)</f>
        <v>4797000</v>
      </c>
      <c r="J72" s="73"/>
      <c r="K72" s="73">
        <f t="shared" si="1"/>
        <v>4797000</v>
      </c>
      <c r="L72" s="70"/>
    </row>
    <row r="73" spans="1:12" ht="25.5" customHeight="1">
      <c r="A73" s="67">
        <f t="shared" si="0"/>
        <v>65</v>
      </c>
      <c r="B73" s="67" t="s">
        <v>221</v>
      </c>
      <c r="C73" s="68" t="str">
        <f>VLOOKUP(B73,'[1]2020_09_21_Danh_sach_toan_VNUA'!$B$5:$W$2682,3,0)</f>
        <v>Nguyễn Văn</v>
      </c>
      <c r="D73" s="69" t="str">
        <f>VLOOKUP(B73,'[1]2020_09_21_Danh_sach_toan_VNUA'!$B$5:$W$2682,4,0)</f>
        <v>Chung</v>
      </c>
      <c r="E73" s="67">
        <f>VLOOKUP(B73,'[1]2020_09_21_Danh_sach_toan_VNUA'!$B$5:$W$2682,5,0)</f>
        <v>23</v>
      </c>
      <c r="F73" s="70" t="str">
        <f>VLOOKUP(B73,'[1]2020_09_21_Danh_sach_toan_VNUA'!$B$5:$W$2682,6,0)</f>
        <v>Công tác QP-AN</v>
      </c>
      <c r="G73" s="71">
        <f>SUMIF('ngoai gio_II_2021_2022'!$B$8:$B$247,Tong_hop!B73,'ngoai gio_II_2021_2022'!$H$8:$H$247)</f>
        <v>48.199999999999996</v>
      </c>
      <c r="H73" s="72">
        <v>65000</v>
      </c>
      <c r="I73" s="73">
        <f>SUMIF('ngoai gio_II_2021_2022'!$B$8:$B$247,Tong_hop!B73,'ngoai gio_II_2021_2022'!$J$8:$J$247)</f>
        <v>3133000</v>
      </c>
      <c r="J73" s="73"/>
      <c r="K73" s="73">
        <f t="shared" si="1"/>
        <v>3133000</v>
      </c>
      <c r="L73" s="70"/>
    </row>
    <row r="74" spans="1:12" ht="25.5" customHeight="1">
      <c r="A74" s="74">
        <f t="shared" si="0"/>
        <v>66</v>
      </c>
      <c r="B74" s="74" t="s">
        <v>222</v>
      </c>
      <c r="C74" s="75" t="str">
        <f>VLOOKUP(B74,'[1]2020_09_21_Danh_sach_toan_VNUA'!$B$5:$W$2682,3,0)</f>
        <v>Đỗ Thành</v>
      </c>
      <c r="D74" s="76" t="str">
        <f>VLOOKUP(B74,'[1]2020_09_21_Danh_sach_toan_VNUA'!$B$5:$W$2682,4,0)</f>
        <v>Trung</v>
      </c>
      <c r="E74" s="74">
        <f>VLOOKUP(B74,'[1]2020_09_21_Danh_sach_toan_VNUA'!$B$5:$W$2682,5,0)</f>
        <v>33</v>
      </c>
      <c r="F74" s="77" t="str">
        <f>VLOOKUP(B74,'[1]2020_09_21_Danh_sach_toan_VNUA'!$B$5:$W$2682,6,0)</f>
        <v>Giáo dục thể chất</v>
      </c>
      <c r="G74" s="78">
        <f>SUMIF('ngoai gio_II_2021_2022'!$B$8:$B$247,Tong_hop!B74,'ngoai gio_II_2021_2022'!$H$8:$H$247)</f>
        <v>48.7</v>
      </c>
      <c r="H74" s="79">
        <v>65000</v>
      </c>
      <c r="I74" s="80">
        <f>SUMIF('ngoai gio_II_2021_2022'!$B$8:$B$247,Tong_hop!B74,'ngoai gio_II_2021_2022'!$J$8:$J$247)</f>
        <v>3165500</v>
      </c>
      <c r="J74" s="80"/>
      <c r="K74" s="80">
        <f t="shared" si="1"/>
        <v>3165500</v>
      </c>
      <c r="L74" s="77"/>
    </row>
    <row r="75" spans="1:12" hidden="1">
      <c r="A75" s="81"/>
      <c r="B75" s="82"/>
      <c r="C75" s="81"/>
      <c r="D75" s="81"/>
      <c r="E75" s="82"/>
      <c r="F75" s="81"/>
      <c r="G75" s="81"/>
      <c r="H75" s="81"/>
      <c r="I75" s="81"/>
      <c r="J75" s="81"/>
      <c r="K75" s="81"/>
      <c r="L75" s="81"/>
    </row>
    <row r="76" spans="1:12" ht="21.75" customHeight="1">
      <c r="A76" s="106" t="s">
        <v>43</v>
      </c>
      <c r="B76" s="106"/>
      <c r="C76" s="106"/>
      <c r="D76" s="106"/>
      <c r="E76" s="106"/>
      <c r="F76" s="106"/>
      <c r="G76" s="83">
        <f>SUBTOTAL(9,G9:G75)</f>
        <v>3876.7000000000003</v>
      </c>
      <c r="H76" s="77"/>
      <c r="I76" s="84">
        <f>SUBTOTAL(9,I9:I75)</f>
        <v>251985500</v>
      </c>
      <c r="J76" s="84">
        <f>SUBTOTAL(9,J9:J75)</f>
        <v>0</v>
      </c>
      <c r="K76" s="84">
        <f>SUBTOTAL(9,K9:K75)</f>
        <v>251985500</v>
      </c>
      <c r="L76" s="77"/>
    </row>
    <row r="77" spans="1:12" ht="7.5" customHeight="1">
      <c r="I77" s="85"/>
      <c r="J77" s="85"/>
      <c r="K77" s="85"/>
    </row>
    <row r="78" spans="1:12" ht="18" customHeight="1">
      <c r="C78" s="104" t="s">
        <v>47</v>
      </c>
      <c r="D78" s="104"/>
      <c r="E78" s="86" t="s">
        <v>48</v>
      </c>
      <c r="F78" s="87">
        <f>K76</f>
        <v>251985500</v>
      </c>
      <c r="G78" s="88" t="s">
        <v>49</v>
      </c>
      <c r="H78" s="89"/>
      <c r="I78" s="89"/>
      <c r="J78" s="89"/>
      <c r="K78" s="89"/>
      <c r="L78" s="89"/>
    </row>
    <row r="79" spans="1:12" ht="18" customHeight="1">
      <c r="C79" s="104" t="s">
        <v>50</v>
      </c>
      <c r="D79" s="104"/>
      <c r="E79" s="86" t="s">
        <v>48</v>
      </c>
      <c r="F79" s="105" t="str">
        <f>tien_so!C13</f>
        <v>Hai trăm năm mươi mốt triệu chín trăm tám mươi lăm ngàn năm trăm đồng./.</v>
      </c>
      <c r="G79" s="105"/>
      <c r="H79" s="105"/>
      <c r="I79" s="105"/>
      <c r="J79" s="105"/>
      <c r="K79" s="105"/>
      <c r="L79" s="105"/>
    </row>
    <row r="81" spans="5:12">
      <c r="E81" s="103" t="s">
        <v>142</v>
      </c>
      <c r="F81" s="103"/>
      <c r="G81" s="103"/>
      <c r="H81" s="103"/>
      <c r="I81" s="103"/>
      <c r="J81" s="103"/>
      <c r="K81" s="103"/>
      <c r="L81" s="103"/>
    </row>
    <row r="82" spans="5:12" ht="21.75" customHeight="1">
      <c r="E82" s="60">
        <v>1</v>
      </c>
      <c r="F82" s="63" t="s">
        <v>95</v>
      </c>
      <c r="G82" s="60">
        <f t="shared" ref="G82:G97" si="2">SUMIF($E$9:$E$74,E82,$G$9:$G$74)</f>
        <v>0</v>
      </c>
      <c r="H82" s="63"/>
      <c r="I82" s="90">
        <f t="shared" ref="I82:I97" si="3">SUMIF($E$9:$E$74,E82,$I$9:$I$74)</f>
        <v>0</v>
      </c>
      <c r="J82" s="90">
        <f t="shared" ref="J82:J97" si="4">SUMIF($E$9:$E$74,E82,$J$9:$J$74)</f>
        <v>0</v>
      </c>
      <c r="K82" s="90">
        <f t="shared" ref="K82:K97" si="5">SUMIF($E$9:$E$74,E82,$K$9:$K$74)</f>
        <v>0</v>
      </c>
      <c r="L82" s="63"/>
    </row>
    <row r="83" spans="5:12" ht="21.75" customHeight="1">
      <c r="E83" s="67">
        <v>2</v>
      </c>
      <c r="F83" s="70" t="s">
        <v>96</v>
      </c>
      <c r="G83" s="67">
        <f t="shared" si="2"/>
        <v>214.9</v>
      </c>
      <c r="H83" s="70"/>
      <c r="I83" s="91">
        <f t="shared" si="3"/>
        <v>13968500</v>
      </c>
      <c r="J83" s="91">
        <f t="shared" si="4"/>
        <v>0</v>
      </c>
      <c r="K83" s="91">
        <f t="shared" si="5"/>
        <v>13968500</v>
      </c>
      <c r="L83" s="70"/>
    </row>
    <row r="84" spans="5:12" ht="21.75" customHeight="1">
      <c r="E84" s="67">
        <v>3</v>
      </c>
      <c r="F84" s="70" t="s">
        <v>162</v>
      </c>
      <c r="G84" s="67">
        <f t="shared" si="2"/>
        <v>719.7</v>
      </c>
      <c r="H84" s="70"/>
      <c r="I84" s="91">
        <f t="shared" si="3"/>
        <v>46780500</v>
      </c>
      <c r="J84" s="91">
        <f t="shared" si="4"/>
        <v>0</v>
      </c>
      <c r="K84" s="91">
        <f t="shared" si="5"/>
        <v>46780500</v>
      </c>
      <c r="L84" s="70"/>
    </row>
    <row r="85" spans="5:12" ht="21.75" customHeight="1">
      <c r="E85" s="67">
        <v>4</v>
      </c>
      <c r="F85" s="70" t="s">
        <v>97</v>
      </c>
      <c r="G85" s="67">
        <f t="shared" si="2"/>
        <v>732.3</v>
      </c>
      <c r="H85" s="70"/>
      <c r="I85" s="91">
        <f t="shared" si="3"/>
        <v>47599500</v>
      </c>
      <c r="J85" s="91">
        <f t="shared" si="4"/>
        <v>0</v>
      </c>
      <c r="K85" s="91">
        <f t="shared" si="5"/>
        <v>47599500</v>
      </c>
      <c r="L85" s="70"/>
    </row>
    <row r="86" spans="5:12" ht="21.75" customHeight="1">
      <c r="E86" s="67">
        <v>5</v>
      </c>
      <c r="F86" s="70" t="s">
        <v>98</v>
      </c>
      <c r="G86" s="67">
        <f t="shared" si="2"/>
        <v>262.3</v>
      </c>
      <c r="H86" s="70"/>
      <c r="I86" s="91">
        <f t="shared" si="3"/>
        <v>17049500</v>
      </c>
      <c r="J86" s="91">
        <f t="shared" si="4"/>
        <v>0</v>
      </c>
      <c r="K86" s="91">
        <f t="shared" si="5"/>
        <v>17049500</v>
      </c>
      <c r="L86" s="70"/>
    </row>
    <row r="87" spans="5:12" ht="21.75" customHeight="1">
      <c r="E87" s="67">
        <v>6</v>
      </c>
      <c r="F87" s="70" t="s">
        <v>120</v>
      </c>
      <c r="G87" s="67">
        <f t="shared" si="2"/>
        <v>335.5</v>
      </c>
      <c r="H87" s="70"/>
      <c r="I87" s="91">
        <f t="shared" si="3"/>
        <v>21807500</v>
      </c>
      <c r="J87" s="91">
        <f t="shared" si="4"/>
        <v>0</v>
      </c>
      <c r="K87" s="91">
        <f t="shared" si="5"/>
        <v>21807500</v>
      </c>
      <c r="L87" s="70"/>
    </row>
    <row r="88" spans="5:12" ht="21.75" customHeight="1">
      <c r="E88" s="67">
        <v>7</v>
      </c>
      <c r="F88" s="70" t="s">
        <v>389</v>
      </c>
      <c r="G88" s="67">
        <f t="shared" si="2"/>
        <v>262.89999999999998</v>
      </c>
      <c r="H88" s="70"/>
      <c r="I88" s="91">
        <f t="shared" si="3"/>
        <v>17088500</v>
      </c>
      <c r="J88" s="91">
        <f t="shared" si="4"/>
        <v>0</v>
      </c>
      <c r="K88" s="91">
        <f t="shared" si="5"/>
        <v>17088500</v>
      </c>
      <c r="L88" s="70"/>
    </row>
    <row r="89" spans="5:12" ht="21.75" customHeight="1">
      <c r="E89" s="67">
        <v>8</v>
      </c>
      <c r="F89" s="70" t="s">
        <v>99</v>
      </c>
      <c r="G89" s="67">
        <f t="shared" si="2"/>
        <v>230.20000000000002</v>
      </c>
      <c r="H89" s="70"/>
      <c r="I89" s="91">
        <f t="shared" si="3"/>
        <v>14963000</v>
      </c>
      <c r="J89" s="91">
        <f t="shared" si="4"/>
        <v>0</v>
      </c>
      <c r="K89" s="91">
        <f t="shared" si="5"/>
        <v>14963000</v>
      </c>
      <c r="L89" s="70"/>
    </row>
    <row r="90" spans="5:12" ht="21.75" customHeight="1">
      <c r="E90" s="67">
        <v>9</v>
      </c>
      <c r="F90" s="70" t="s">
        <v>100</v>
      </c>
      <c r="G90" s="67">
        <f t="shared" si="2"/>
        <v>542.5</v>
      </c>
      <c r="H90" s="70"/>
      <c r="I90" s="91">
        <f t="shared" si="3"/>
        <v>35262500</v>
      </c>
      <c r="J90" s="91">
        <f t="shared" si="4"/>
        <v>0</v>
      </c>
      <c r="K90" s="91">
        <f t="shared" si="5"/>
        <v>35262500</v>
      </c>
      <c r="L90" s="70"/>
    </row>
    <row r="91" spans="5:12" ht="21.75" customHeight="1">
      <c r="E91" s="67">
        <v>10</v>
      </c>
      <c r="F91" s="70" t="s">
        <v>101</v>
      </c>
      <c r="G91" s="67">
        <f t="shared" si="2"/>
        <v>196.6</v>
      </c>
      <c r="H91" s="70"/>
      <c r="I91" s="91">
        <f t="shared" si="3"/>
        <v>12779000</v>
      </c>
      <c r="J91" s="91">
        <f t="shared" si="4"/>
        <v>0</v>
      </c>
      <c r="K91" s="91">
        <f t="shared" si="5"/>
        <v>12779000</v>
      </c>
      <c r="L91" s="70"/>
    </row>
    <row r="92" spans="5:12" ht="21.75" customHeight="1">
      <c r="E92" s="67">
        <v>11</v>
      </c>
      <c r="F92" s="70" t="s">
        <v>102</v>
      </c>
      <c r="G92" s="67">
        <f t="shared" si="2"/>
        <v>282.89999999999998</v>
      </c>
      <c r="H92" s="70"/>
      <c r="I92" s="91">
        <f t="shared" si="3"/>
        <v>18388500</v>
      </c>
      <c r="J92" s="91">
        <f t="shared" si="4"/>
        <v>0</v>
      </c>
      <c r="K92" s="91">
        <f t="shared" si="5"/>
        <v>18388500</v>
      </c>
      <c r="L92" s="70"/>
    </row>
    <row r="93" spans="5:12" ht="21.75" customHeight="1">
      <c r="E93" s="67">
        <v>12</v>
      </c>
      <c r="F93" s="70" t="s">
        <v>103</v>
      </c>
      <c r="G93" s="67">
        <f t="shared" si="2"/>
        <v>0</v>
      </c>
      <c r="H93" s="70"/>
      <c r="I93" s="91">
        <f t="shared" si="3"/>
        <v>0</v>
      </c>
      <c r="J93" s="91">
        <f t="shared" si="4"/>
        <v>0</v>
      </c>
      <c r="K93" s="91">
        <f t="shared" si="5"/>
        <v>0</v>
      </c>
      <c r="L93" s="70"/>
    </row>
    <row r="94" spans="5:12" ht="21.75" customHeight="1">
      <c r="E94" s="67">
        <v>14</v>
      </c>
      <c r="F94" s="70" t="s">
        <v>104</v>
      </c>
      <c r="G94" s="67">
        <f t="shared" si="2"/>
        <v>0</v>
      </c>
      <c r="H94" s="70"/>
      <c r="I94" s="91">
        <f t="shared" si="3"/>
        <v>0</v>
      </c>
      <c r="J94" s="91">
        <f t="shared" si="4"/>
        <v>0</v>
      </c>
      <c r="K94" s="91">
        <f t="shared" si="5"/>
        <v>0</v>
      </c>
      <c r="L94" s="70"/>
    </row>
    <row r="95" spans="5:12" ht="21.75" customHeight="1">
      <c r="E95" s="67">
        <v>23</v>
      </c>
      <c r="F95" s="70" t="s">
        <v>105</v>
      </c>
      <c r="G95" s="67">
        <f t="shared" si="2"/>
        <v>48.199999999999996</v>
      </c>
      <c r="H95" s="70"/>
      <c r="I95" s="91">
        <f t="shared" si="3"/>
        <v>3133000</v>
      </c>
      <c r="J95" s="91">
        <f t="shared" si="4"/>
        <v>0</v>
      </c>
      <c r="K95" s="91">
        <f t="shared" si="5"/>
        <v>3133000</v>
      </c>
      <c r="L95" s="70"/>
    </row>
    <row r="96" spans="5:12" ht="21.75" customHeight="1">
      <c r="E96" s="67">
        <v>33</v>
      </c>
      <c r="F96" s="70" t="s">
        <v>106</v>
      </c>
      <c r="G96" s="67">
        <f t="shared" si="2"/>
        <v>48.7</v>
      </c>
      <c r="H96" s="70"/>
      <c r="I96" s="91">
        <f t="shared" si="3"/>
        <v>3165500</v>
      </c>
      <c r="J96" s="91">
        <f t="shared" si="4"/>
        <v>0</v>
      </c>
      <c r="K96" s="91">
        <f t="shared" si="5"/>
        <v>3165500</v>
      </c>
      <c r="L96" s="70"/>
    </row>
    <row r="97" spans="5:12" ht="21.75" customHeight="1">
      <c r="E97" s="74">
        <v>51</v>
      </c>
      <c r="F97" s="77" t="s">
        <v>107</v>
      </c>
      <c r="G97" s="74">
        <f t="shared" si="2"/>
        <v>0</v>
      </c>
      <c r="H97" s="77"/>
      <c r="I97" s="92">
        <f t="shared" si="3"/>
        <v>0</v>
      </c>
      <c r="J97" s="92">
        <f t="shared" si="4"/>
        <v>0</v>
      </c>
      <c r="K97" s="92">
        <f t="shared" si="5"/>
        <v>0</v>
      </c>
      <c r="L97" s="77"/>
    </row>
    <row r="98" spans="5:12" ht="21.75" customHeight="1">
      <c r="E98" s="93"/>
      <c r="F98" s="58" t="s">
        <v>108</v>
      </c>
      <c r="G98" s="94">
        <f>SUM(G82:G97)</f>
        <v>3876.6999999999994</v>
      </c>
      <c r="H98" s="58"/>
      <c r="I98" s="95">
        <f>SUM(I82:I97)</f>
        <v>251985500</v>
      </c>
      <c r="J98" s="95">
        <f>SUM(J82:J97)</f>
        <v>0</v>
      </c>
      <c r="K98" s="95">
        <f>SUM(K82:K97)</f>
        <v>251985500</v>
      </c>
      <c r="L98" s="58"/>
    </row>
  </sheetData>
  <autoFilter ref="B8:L98"/>
  <mergeCells count="10">
    <mergeCell ref="A1:E1"/>
    <mergeCell ref="A2:E2"/>
    <mergeCell ref="A4:L4"/>
    <mergeCell ref="A6:L6"/>
    <mergeCell ref="A5:L5"/>
    <mergeCell ref="E81:L81"/>
    <mergeCell ref="C79:D79"/>
    <mergeCell ref="C78:D78"/>
    <mergeCell ref="F79:L79"/>
    <mergeCell ref="A76:F76"/>
  </mergeCells>
  <phoneticPr fontId="1" type="noConversion"/>
  <conditionalFormatting sqref="A9:L74">
    <cfRule type="expression" dxfId="1" priority="1" stopIfTrue="1">
      <formula>MOD(ROW(),2)=0</formula>
    </cfRule>
  </conditionalFormatting>
  <pageMargins left="0.39" right="0.18" top="0.49" bottom="0.45" header="0.26" footer="0.21"/>
  <pageSetup paperSize="9" scale="95" orientation="landscape" r:id="rId1"/>
  <headerFooter alignWithMargins="0">
    <oddFooter>&amp;C&amp;P/&amp;N</oddFooter>
  </headerFooter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251"/>
  <sheetViews>
    <sheetView tabSelected="1" workbookViewId="0">
      <pane ySplit="7" topLeftCell="A8" activePane="bottomLeft" state="frozen"/>
      <selection pane="bottomLeft" activeCell="G12" sqref="G12"/>
    </sheetView>
  </sheetViews>
  <sheetFormatPr defaultRowHeight="15.75"/>
  <cols>
    <col min="1" max="1" width="5" style="18" customWidth="1"/>
    <col min="2" max="2" width="7" style="18" customWidth="1"/>
    <col min="3" max="3" width="10.875" style="18" hidden="1" customWidth="1"/>
    <col min="4" max="4" width="15.5" style="19" bestFit="1" customWidth="1"/>
    <col min="5" max="5" width="7.5" style="19" bestFit="1" customWidth="1"/>
    <col min="6" max="6" width="4.125" style="18" customWidth="1"/>
    <col min="7" max="7" width="32.375" style="19" bestFit="1" customWidth="1"/>
    <col min="8" max="8" width="9" style="20"/>
    <col min="9" max="9" width="7.125" style="18" bestFit="1" customWidth="1"/>
    <col min="10" max="10" width="13.5" style="19" customWidth="1"/>
    <col min="11" max="11" width="9.25" style="18" bestFit="1" customWidth="1"/>
    <col min="12" max="12" width="5.375" style="18" customWidth="1"/>
    <col min="13" max="13" width="28.125" style="19" bestFit="1" customWidth="1"/>
    <col min="14" max="14" width="7.75" style="19" customWidth="1"/>
    <col min="15" max="16384" width="9" style="19"/>
  </cols>
  <sheetData>
    <row r="1" spans="1:14">
      <c r="A1" s="111" t="s">
        <v>41</v>
      </c>
      <c r="B1" s="111"/>
      <c r="C1" s="111"/>
      <c r="D1" s="111"/>
      <c r="E1" s="111"/>
      <c r="F1" s="111"/>
    </row>
    <row r="2" spans="1:14">
      <c r="A2" s="113" t="s">
        <v>42</v>
      </c>
      <c r="B2" s="113"/>
      <c r="C2" s="113"/>
      <c r="D2" s="113"/>
      <c r="E2" s="113"/>
      <c r="F2" s="113"/>
    </row>
    <row r="4" spans="1:14" ht="18.75">
      <c r="A4" s="114" t="s">
        <v>173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ht="18.75">
      <c r="A5" s="115" t="s">
        <v>392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 ht="16.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s="22" customFormat="1" ht="30.75" customHeight="1">
      <c r="A7" s="97" t="s">
        <v>35</v>
      </c>
      <c r="B7" s="97" t="s">
        <v>29</v>
      </c>
      <c r="C7" s="97" t="s">
        <v>13</v>
      </c>
      <c r="D7" s="100" t="s">
        <v>30</v>
      </c>
      <c r="E7" s="101" t="s">
        <v>31</v>
      </c>
      <c r="F7" s="97" t="s">
        <v>33</v>
      </c>
      <c r="G7" s="97" t="s">
        <v>34</v>
      </c>
      <c r="H7" s="102" t="s">
        <v>36</v>
      </c>
      <c r="I7" s="97" t="s">
        <v>37</v>
      </c>
      <c r="J7" s="97" t="s">
        <v>38</v>
      </c>
      <c r="K7" s="97" t="s">
        <v>44</v>
      </c>
      <c r="L7" s="97" t="s">
        <v>40</v>
      </c>
      <c r="M7" s="97" t="s">
        <v>32</v>
      </c>
      <c r="N7" s="97" t="s">
        <v>39</v>
      </c>
    </row>
    <row r="8" spans="1:14" s="32" customFormat="1" ht="25.5" customHeight="1">
      <c r="A8" s="23">
        <v>1</v>
      </c>
      <c r="B8" s="23" t="s">
        <v>174</v>
      </c>
      <c r="C8" s="23" t="s">
        <v>224</v>
      </c>
      <c r="D8" s="24" t="s">
        <v>225</v>
      </c>
      <c r="E8" s="25" t="s">
        <v>226</v>
      </c>
      <c r="F8" s="26">
        <v>2</v>
      </c>
      <c r="G8" s="27" t="s">
        <v>283</v>
      </c>
      <c r="H8" s="28">
        <v>5.4</v>
      </c>
      <c r="I8" s="29">
        <v>65000</v>
      </c>
      <c r="J8" s="30">
        <v>351000</v>
      </c>
      <c r="K8" s="23" t="s">
        <v>301</v>
      </c>
      <c r="L8" s="23" t="s">
        <v>302</v>
      </c>
      <c r="M8" s="31" t="s">
        <v>346</v>
      </c>
      <c r="N8" s="27" t="s">
        <v>15</v>
      </c>
    </row>
    <row r="9" spans="1:14" s="32" customFormat="1" ht="25.5" customHeight="1">
      <c r="A9" s="23">
        <v>2</v>
      </c>
      <c r="B9" s="23" t="s">
        <v>175</v>
      </c>
      <c r="C9" s="23" t="s">
        <v>224</v>
      </c>
      <c r="D9" s="24" t="s">
        <v>227</v>
      </c>
      <c r="E9" s="25" t="s">
        <v>228</v>
      </c>
      <c r="F9" s="26">
        <v>2</v>
      </c>
      <c r="G9" s="27" t="s">
        <v>283</v>
      </c>
      <c r="H9" s="28">
        <v>5.4</v>
      </c>
      <c r="I9" s="29">
        <v>65000</v>
      </c>
      <c r="J9" s="30">
        <v>351000</v>
      </c>
      <c r="K9" s="23" t="s">
        <v>303</v>
      </c>
      <c r="L9" s="23" t="s">
        <v>302</v>
      </c>
      <c r="M9" s="31" t="s">
        <v>347</v>
      </c>
      <c r="N9" s="27" t="s">
        <v>15</v>
      </c>
    </row>
    <row r="10" spans="1:14" s="32" customFormat="1" ht="25.5" customHeight="1">
      <c r="A10" s="23">
        <v>3</v>
      </c>
      <c r="B10" s="23" t="s">
        <v>176</v>
      </c>
      <c r="C10" s="23" t="s">
        <v>126</v>
      </c>
      <c r="D10" s="24" t="s">
        <v>229</v>
      </c>
      <c r="E10" s="25" t="s">
        <v>230</v>
      </c>
      <c r="F10" s="26">
        <v>2</v>
      </c>
      <c r="G10" s="27" t="s">
        <v>283</v>
      </c>
      <c r="H10" s="28">
        <v>22.5</v>
      </c>
      <c r="I10" s="29">
        <v>65000</v>
      </c>
      <c r="J10" s="30">
        <v>1462500</v>
      </c>
      <c r="K10" s="23" t="s">
        <v>304</v>
      </c>
      <c r="L10" s="23" t="s">
        <v>14</v>
      </c>
      <c r="M10" s="31" t="s">
        <v>348</v>
      </c>
      <c r="N10" s="27" t="s">
        <v>15</v>
      </c>
    </row>
    <row r="11" spans="1:14" s="32" customFormat="1" ht="25.5" customHeight="1">
      <c r="A11" s="23">
        <v>4</v>
      </c>
      <c r="B11" s="23" t="s">
        <v>176</v>
      </c>
      <c r="C11" s="23" t="s">
        <v>126</v>
      </c>
      <c r="D11" s="24" t="s">
        <v>229</v>
      </c>
      <c r="E11" s="25" t="s">
        <v>230</v>
      </c>
      <c r="F11" s="26">
        <v>2</v>
      </c>
      <c r="G11" s="27" t="s">
        <v>283</v>
      </c>
      <c r="H11" s="28">
        <v>0.5</v>
      </c>
      <c r="I11" s="29">
        <v>65000</v>
      </c>
      <c r="J11" s="30">
        <v>32500</v>
      </c>
      <c r="K11" s="23" t="s">
        <v>304</v>
      </c>
      <c r="L11" s="23" t="s">
        <v>16</v>
      </c>
      <c r="M11" s="31" t="s">
        <v>348</v>
      </c>
      <c r="N11" s="27" t="s">
        <v>15</v>
      </c>
    </row>
    <row r="12" spans="1:14" s="32" customFormat="1" ht="25.5" customHeight="1">
      <c r="A12" s="23">
        <v>5</v>
      </c>
      <c r="B12" s="23" t="s">
        <v>176</v>
      </c>
      <c r="C12" s="23" t="s">
        <v>126</v>
      </c>
      <c r="D12" s="24" t="s">
        <v>229</v>
      </c>
      <c r="E12" s="25" t="s">
        <v>230</v>
      </c>
      <c r="F12" s="26">
        <v>2</v>
      </c>
      <c r="G12" s="27" t="s">
        <v>283</v>
      </c>
      <c r="H12" s="28">
        <v>1.3</v>
      </c>
      <c r="I12" s="29">
        <v>65000</v>
      </c>
      <c r="J12" s="30">
        <v>84500</v>
      </c>
      <c r="K12" s="23" t="s">
        <v>304</v>
      </c>
      <c r="L12" s="23" t="s">
        <v>17</v>
      </c>
      <c r="M12" s="31" t="s">
        <v>348</v>
      </c>
      <c r="N12" s="27" t="s">
        <v>15</v>
      </c>
    </row>
    <row r="13" spans="1:14" s="32" customFormat="1" ht="25.5" customHeight="1">
      <c r="A13" s="23">
        <v>6</v>
      </c>
      <c r="B13" s="23" t="s">
        <v>177</v>
      </c>
      <c r="C13" s="23" t="s">
        <v>224</v>
      </c>
      <c r="D13" s="24" t="s">
        <v>1</v>
      </c>
      <c r="E13" s="33" t="s">
        <v>231</v>
      </c>
      <c r="F13" s="26">
        <v>2</v>
      </c>
      <c r="G13" s="27" t="s">
        <v>283</v>
      </c>
      <c r="H13" s="28">
        <v>12</v>
      </c>
      <c r="I13" s="29">
        <v>65000</v>
      </c>
      <c r="J13" s="30">
        <v>780000</v>
      </c>
      <c r="K13" s="23" t="s">
        <v>305</v>
      </c>
      <c r="L13" s="23" t="s">
        <v>302</v>
      </c>
      <c r="M13" s="31" t="s">
        <v>349</v>
      </c>
      <c r="N13" s="27" t="s">
        <v>15</v>
      </c>
    </row>
    <row r="14" spans="1:14" s="32" customFormat="1" ht="25.5" customHeight="1">
      <c r="A14" s="23">
        <v>7</v>
      </c>
      <c r="B14" s="23" t="s">
        <v>178</v>
      </c>
      <c r="C14" s="23" t="s">
        <v>224</v>
      </c>
      <c r="D14" s="24" t="s">
        <v>232</v>
      </c>
      <c r="E14" s="33" t="s">
        <v>231</v>
      </c>
      <c r="F14" s="26">
        <v>2</v>
      </c>
      <c r="G14" s="27" t="s">
        <v>284</v>
      </c>
      <c r="H14" s="28">
        <v>3.6</v>
      </c>
      <c r="I14" s="29">
        <v>65000</v>
      </c>
      <c r="J14" s="30">
        <v>234000</v>
      </c>
      <c r="K14" s="23" t="s">
        <v>306</v>
      </c>
      <c r="L14" s="23" t="s">
        <v>302</v>
      </c>
      <c r="M14" s="31" t="s">
        <v>350</v>
      </c>
      <c r="N14" s="27" t="s">
        <v>15</v>
      </c>
    </row>
    <row r="15" spans="1:14" s="32" customFormat="1" ht="25.5" customHeight="1">
      <c r="A15" s="23">
        <v>8</v>
      </c>
      <c r="B15" s="23" t="s">
        <v>178</v>
      </c>
      <c r="C15" s="23" t="s">
        <v>224</v>
      </c>
      <c r="D15" s="24" t="s">
        <v>232</v>
      </c>
      <c r="E15" s="33" t="s">
        <v>231</v>
      </c>
      <c r="F15" s="26">
        <v>2</v>
      </c>
      <c r="G15" s="27" t="s">
        <v>284</v>
      </c>
      <c r="H15" s="28">
        <v>2.7</v>
      </c>
      <c r="I15" s="29">
        <v>65000</v>
      </c>
      <c r="J15" s="30">
        <v>175500</v>
      </c>
      <c r="K15" s="23" t="s">
        <v>307</v>
      </c>
      <c r="L15" s="23" t="s">
        <v>302</v>
      </c>
      <c r="M15" s="31" t="s">
        <v>351</v>
      </c>
      <c r="N15" s="27" t="s">
        <v>15</v>
      </c>
    </row>
    <row r="16" spans="1:14" s="32" customFormat="1" ht="25.5" customHeight="1">
      <c r="A16" s="23">
        <v>9</v>
      </c>
      <c r="B16" s="23" t="s">
        <v>179</v>
      </c>
      <c r="C16" s="23" t="s">
        <v>126</v>
      </c>
      <c r="D16" s="24" t="s">
        <v>233</v>
      </c>
      <c r="E16" s="33" t="s">
        <v>226</v>
      </c>
      <c r="F16" s="26">
        <v>2</v>
      </c>
      <c r="G16" s="27" t="s">
        <v>284</v>
      </c>
      <c r="H16" s="28">
        <v>33</v>
      </c>
      <c r="I16" s="29">
        <v>65000</v>
      </c>
      <c r="J16" s="30">
        <v>2145000</v>
      </c>
      <c r="K16" s="23" t="s">
        <v>308</v>
      </c>
      <c r="L16" s="23" t="s">
        <v>14</v>
      </c>
      <c r="M16" s="31" t="s">
        <v>352</v>
      </c>
      <c r="N16" s="27" t="s">
        <v>15</v>
      </c>
    </row>
    <row r="17" spans="1:14" s="32" customFormat="1" ht="25.5" customHeight="1">
      <c r="A17" s="23">
        <v>10</v>
      </c>
      <c r="B17" s="23" t="s">
        <v>179</v>
      </c>
      <c r="C17" s="23" t="s">
        <v>126</v>
      </c>
      <c r="D17" s="24" t="s">
        <v>233</v>
      </c>
      <c r="E17" s="33" t="s">
        <v>226</v>
      </c>
      <c r="F17" s="26">
        <v>2</v>
      </c>
      <c r="G17" s="27" t="s">
        <v>284</v>
      </c>
      <c r="H17" s="28">
        <v>12</v>
      </c>
      <c r="I17" s="29">
        <v>65000</v>
      </c>
      <c r="J17" s="30">
        <v>780000</v>
      </c>
      <c r="K17" s="23" t="s">
        <v>308</v>
      </c>
      <c r="L17" s="23" t="s">
        <v>18</v>
      </c>
      <c r="M17" s="31" t="s">
        <v>352</v>
      </c>
      <c r="N17" s="27" t="s">
        <v>15</v>
      </c>
    </row>
    <row r="18" spans="1:14" s="32" customFormat="1" ht="25.5" customHeight="1">
      <c r="A18" s="23">
        <v>11</v>
      </c>
      <c r="B18" s="23" t="s">
        <v>179</v>
      </c>
      <c r="C18" s="23" t="s">
        <v>126</v>
      </c>
      <c r="D18" s="24" t="s">
        <v>233</v>
      </c>
      <c r="E18" s="33" t="s">
        <v>226</v>
      </c>
      <c r="F18" s="26">
        <v>2</v>
      </c>
      <c r="G18" s="27" t="s">
        <v>284</v>
      </c>
      <c r="H18" s="28">
        <v>0.9</v>
      </c>
      <c r="I18" s="29">
        <v>65000</v>
      </c>
      <c r="J18" s="30">
        <v>58500</v>
      </c>
      <c r="K18" s="23" t="s">
        <v>308</v>
      </c>
      <c r="L18" s="23" t="s">
        <v>16</v>
      </c>
      <c r="M18" s="31" t="s">
        <v>352</v>
      </c>
      <c r="N18" s="27" t="s">
        <v>15</v>
      </c>
    </row>
    <row r="19" spans="1:14" s="32" customFormat="1" ht="25.5" customHeight="1">
      <c r="A19" s="23">
        <v>12</v>
      </c>
      <c r="B19" s="23" t="s">
        <v>179</v>
      </c>
      <c r="C19" s="23" t="s">
        <v>126</v>
      </c>
      <c r="D19" s="24" t="s">
        <v>233</v>
      </c>
      <c r="E19" s="33" t="s">
        <v>226</v>
      </c>
      <c r="F19" s="26">
        <v>2</v>
      </c>
      <c r="G19" s="27" t="s">
        <v>284</v>
      </c>
      <c r="H19" s="28">
        <v>2.2999999999999998</v>
      </c>
      <c r="I19" s="29">
        <v>65000</v>
      </c>
      <c r="J19" s="30">
        <v>149500</v>
      </c>
      <c r="K19" s="23" t="s">
        <v>308</v>
      </c>
      <c r="L19" s="23" t="s">
        <v>17</v>
      </c>
      <c r="M19" s="31" t="s">
        <v>352</v>
      </c>
      <c r="N19" s="27" t="s">
        <v>15</v>
      </c>
    </row>
    <row r="20" spans="1:14" s="32" customFormat="1" ht="25.5" customHeight="1">
      <c r="A20" s="23">
        <v>13</v>
      </c>
      <c r="B20" s="23" t="s">
        <v>180</v>
      </c>
      <c r="C20" s="23" t="s">
        <v>126</v>
      </c>
      <c r="D20" s="24" t="s">
        <v>234</v>
      </c>
      <c r="E20" s="33" t="s">
        <v>235</v>
      </c>
      <c r="F20" s="26">
        <v>2</v>
      </c>
      <c r="G20" s="27" t="s">
        <v>90</v>
      </c>
      <c r="H20" s="28">
        <v>33</v>
      </c>
      <c r="I20" s="29">
        <v>65000</v>
      </c>
      <c r="J20" s="30">
        <v>2145000</v>
      </c>
      <c r="K20" s="23" t="s">
        <v>93</v>
      </c>
      <c r="L20" s="23" t="s">
        <v>14</v>
      </c>
      <c r="M20" s="31" t="s">
        <v>90</v>
      </c>
      <c r="N20" s="27" t="s">
        <v>15</v>
      </c>
    </row>
    <row r="21" spans="1:14" s="32" customFormat="1" ht="25.5" customHeight="1">
      <c r="A21" s="23">
        <v>14</v>
      </c>
      <c r="B21" s="23" t="s">
        <v>180</v>
      </c>
      <c r="C21" s="23" t="s">
        <v>126</v>
      </c>
      <c r="D21" s="24" t="s">
        <v>234</v>
      </c>
      <c r="E21" s="33" t="s">
        <v>235</v>
      </c>
      <c r="F21" s="26">
        <v>2</v>
      </c>
      <c r="G21" s="27" t="s">
        <v>90</v>
      </c>
      <c r="H21" s="28">
        <v>12</v>
      </c>
      <c r="I21" s="29">
        <v>65000</v>
      </c>
      <c r="J21" s="30">
        <v>780000</v>
      </c>
      <c r="K21" s="23" t="s">
        <v>93</v>
      </c>
      <c r="L21" s="23" t="s">
        <v>18</v>
      </c>
      <c r="M21" s="31" t="s">
        <v>90</v>
      </c>
      <c r="N21" s="27" t="s">
        <v>15</v>
      </c>
    </row>
    <row r="22" spans="1:14" s="32" customFormat="1" ht="25.5" customHeight="1">
      <c r="A22" s="23">
        <v>15</v>
      </c>
      <c r="B22" s="23" t="s">
        <v>180</v>
      </c>
      <c r="C22" s="23" t="s">
        <v>126</v>
      </c>
      <c r="D22" s="24" t="s">
        <v>234</v>
      </c>
      <c r="E22" s="33" t="s">
        <v>235</v>
      </c>
      <c r="F22" s="26">
        <v>2</v>
      </c>
      <c r="G22" s="27" t="s">
        <v>90</v>
      </c>
      <c r="H22" s="28">
        <v>12</v>
      </c>
      <c r="I22" s="29">
        <v>65000</v>
      </c>
      <c r="J22" s="30">
        <v>780000</v>
      </c>
      <c r="K22" s="23" t="s">
        <v>93</v>
      </c>
      <c r="L22" s="23" t="s">
        <v>18</v>
      </c>
      <c r="M22" s="31" t="s">
        <v>90</v>
      </c>
      <c r="N22" s="27" t="s">
        <v>15</v>
      </c>
    </row>
    <row r="23" spans="1:14" s="32" customFormat="1" ht="25.5" customHeight="1">
      <c r="A23" s="23">
        <v>16</v>
      </c>
      <c r="B23" s="23" t="s">
        <v>180</v>
      </c>
      <c r="C23" s="23" t="s">
        <v>126</v>
      </c>
      <c r="D23" s="24" t="s">
        <v>234</v>
      </c>
      <c r="E23" s="33" t="s">
        <v>235</v>
      </c>
      <c r="F23" s="26">
        <v>2</v>
      </c>
      <c r="G23" s="27" t="s">
        <v>90</v>
      </c>
      <c r="H23" s="28">
        <v>2.1</v>
      </c>
      <c r="I23" s="29">
        <v>65000</v>
      </c>
      <c r="J23" s="30">
        <v>136500</v>
      </c>
      <c r="K23" s="23" t="s">
        <v>93</v>
      </c>
      <c r="L23" s="23" t="s">
        <v>16</v>
      </c>
      <c r="M23" s="31" t="s">
        <v>90</v>
      </c>
      <c r="N23" s="27" t="s">
        <v>15</v>
      </c>
    </row>
    <row r="24" spans="1:14" s="32" customFormat="1" ht="25.5" customHeight="1">
      <c r="A24" s="23">
        <v>17</v>
      </c>
      <c r="B24" s="23" t="s">
        <v>180</v>
      </c>
      <c r="C24" s="23" t="s">
        <v>126</v>
      </c>
      <c r="D24" s="24" t="s">
        <v>234</v>
      </c>
      <c r="E24" s="33" t="s">
        <v>235</v>
      </c>
      <c r="F24" s="26">
        <v>2</v>
      </c>
      <c r="G24" s="27" t="s">
        <v>90</v>
      </c>
      <c r="H24" s="28">
        <v>5.3</v>
      </c>
      <c r="I24" s="29">
        <v>65000</v>
      </c>
      <c r="J24" s="30">
        <v>344500</v>
      </c>
      <c r="K24" s="23" t="s">
        <v>93</v>
      </c>
      <c r="L24" s="23" t="s">
        <v>17</v>
      </c>
      <c r="M24" s="31" t="s">
        <v>90</v>
      </c>
      <c r="N24" s="27" t="s">
        <v>15</v>
      </c>
    </row>
    <row r="25" spans="1:14" s="32" customFormat="1" ht="25.5" customHeight="1">
      <c r="A25" s="23">
        <v>18</v>
      </c>
      <c r="B25" s="23" t="s">
        <v>121</v>
      </c>
      <c r="C25" s="23" t="s">
        <v>126</v>
      </c>
      <c r="D25" s="24" t="s">
        <v>127</v>
      </c>
      <c r="E25" s="33" t="s">
        <v>128</v>
      </c>
      <c r="F25" s="26">
        <v>2</v>
      </c>
      <c r="G25" s="27" t="s">
        <v>90</v>
      </c>
      <c r="H25" s="28">
        <v>33</v>
      </c>
      <c r="I25" s="29">
        <v>65000</v>
      </c>
      <c r="J25" s="30">
        <v>2145000</v>
      </c>
      <c r="K25" s="23" t="s">
        <v>92</v>
      </c>
      <c r="L25" s="23" t="s">
        <v>14</v>
      </c>
      <c r="M25" s="31" t="s">
        <v>94</v>
      </c>
      <c r="N25" s="27" t="s">
        <v>15</v>
      </c>
    </row>
    <row r="26" spans="1:14" s="32" customFormat="1" ht="25.5" customHeight="1">
      <c r="A26" s="23">
        <v>19</v>
      </c>
      <c r="B26" s="23" t="s">
        <v>121</v>
      </c>
      <c r="C26" s="23" t="s">
        <v>126</v>
      </c>
      <c r="D26" s="24" t="s">
        <v>127</v>
      </c>
      <c r="E26" s="33" t="s">
        <v>128</v>
      </c>
      <c r="F26" s="26">
        <v>2</v>
      </c>
      <c r="G26" s="27" t="s">
        <v>90</v>
      </c>
      <c r="H26" s="28">
        <v>12</v>
      </c>
      <c r="I26" s="29">
        <v>65000</v>
      </c>
      <c r="J26" s="30">
        <v>780000</v>
      </c>
      <c r="K26" s="23" t="s">
        <v>92</v>
      </c>
      <c r="L26" s="23" t="s">
        <v>18</v>
      </c>
      <c r="M26" s="31" t="s">
        <v>94</v>
      </c>
      <c r="N26" s="27" t="s">
        <v>15</v>
      </c>
    </row>
    <row r="27" spans="1:14" s="32" customFormat="1" ht="25.5" customHeight="1">
      <c r="A27" s="23">
        <v>20</v>
      </c>
      <c r="B27" s="23" t="s">
        <v>121</v>
      </c>
      <c r="C27" s="23" t="s">
        <v>126</v>
      </c>
      <c r="D27" s="24" t="s">
        <v>127</v>
      </c>
      <c r="E27" s="33" t="s">
        <v>128</v>
      </c>
      <c r="F27" s="26">
        <v>2</v>
      </c>
      <c r="G27" s="27" t="s">
        <v>90</v>
      </c>
      <c r="H27" s="28">
        <v>1.1000000000000001</v>
      </c>
      <c r="I27" s="29">
        <v>65000</v>
      </c>
      <c r="J27" s="30">
        <v>71500</v>
      </c>
      <c r="K27" s="23" t="s">
        <v>92</v>
      </c>
      <c r="L27" s="23" t="s">
        <v>16</v>
      </c>
      <c r="M27" s="31" t="s">
        <v>94</v>
      </c>
      <c r="N27" s="27" t="s">
        <v>15</v>
      </c>
    </row>
    <row r="28" spans="1:14" s="32" customFormat="1" ht="25.5" customHeight="1">
      <c r="A28" s="23">
        <v>21</v>
      </c>
      <c r="B28" s="23" t="s">
        <v>121</v>
      </c>
      <c r="C28" s="23" t="s">
        <v>126</v>
      </c>
      <c r="D28" s="24" t="s">
        <v>127</v>
      </c>
      <c r="E28" s="33" t="s">
        <v>128</v>
      </c>
      <c r="F28" s="26">
        <v>2</v>
      </c>
      <c r="G28" s="27" t="s">
        <v>90</v>
      </c>
      <c r="H28" s="28">
        <v>2.8</v>
      </c>
      <c r="I28" s="29">
        <v>65000</v>
      </c>
      <c r="J28" s="30">
        <v>182000</v>
      </c>
      <c r="K28" s="23" t="s">
        <v>92</v>
      </c>
      <c r="L28" s="23" t="s">
        <v>17</v>
      </c>
      <c r="M28" s="31" t="s">
        <v>94</v>
      </c>
      <c r="N28" s="27" t="s">
        <v>15</v>
      </c>
    </row>
    <row r="29" spans="1:14" s="32" customFormat="1" ht="25.5" customHeight="1">
      <c r="A29" s="23">
        <v>22</v>
      </c>
      <c r="B29" s="23" t="s">
        <v>181</v>
      </c>
      <c r="C29" s="23" t="s">
        <v>126</v>
      </c>
      <c r="D29" s="24" t="s">
        <v>129</v>
      </c>
      <c r="E29" s="33" t="s">
        <v>112</v>
      </c>
      <c r="F29" s="26">
        <v>3</v>
      </c>
      <c r="G29" s="27" t="s">
        <v>285</v>
      </c>
      <c r="H29" s="28">
        <v>22.5</v>
      </c>
      <c r="I29" s="29">
        <v>65000</v>
      </c>
      <c r="J29" s="30">
        <v>1462500</v>
      </c>
      <c r="K29" s="23" t="s">
        <v>309</v>
      </c>
      <c r="L29" s="23" t="s">
        <v>14</v>
      </c>
      <c r="M29" s="31" t="s">
        <v>353</v>
      </c>
      <c r="N29" s="27" t="s">
        <v>15</v>
      </c>
    </row>
    <row r="30" spans="1:14" s="32" customFormat="1" ht="25.5" customHeight="1">
      <c r="A30" s="23">
        <v>23</v>
      </c>
      <c r="B30" s="23" t="s">
        <v>181</v>
      </c>
      <c r="C30" s="23" t="s">
        <v>126</v>
      </c>
      <c r="D30" s="24" t="s">
        <v>129</v>
      </c>
      <c r="E30" s="33" t="s">
        <v>112</v>
      </c>
      <c r="F30" s="26">
        <v>3</v>
      </c>
      <c r="G30" s="27" t="s">
        <v>285</v>
      </c>
      <c r="H30" s="28">
        <v>22.5</v>
      </c>
      <c r="I30" s="29">
        <v>65000</v>
      </c>
      <c r="J30" s="30">
        <v>1462500</v>
      </c>
      <c r="K30" s="23" t="s">
        <v>309</v>
      </c>
      <c r="L30" s="23" t="s">
        <v>18</v>
      </c>
      <c r="M30" s="31" t="s">
        <v>353</v>
      </c>
      <c r="N30" s="27" t="s">
        <v>15</v>
      </c>
    </row>
    <row r="31" spans="1:14" s="32" customFormat="1" ht="25.5" customHeight="1">
      <c r="A31" s="23">
        <v>24</v>
      </c>
      <c r="B31" s="23" t="s">
        <v>181</v>
      </c>
      <c r="C31" s="23" t="s">
        <v>126</v>
      </c>
      <c r="D31" s="24" t="s">
        <v>129</v>
      </c>
      <c r="E31" s="33" t="s">
        <v>112</v>
      </c>
      <c r="F31" s="26">
        <v>3</v>
      </c>
      <c r="G31" s="27" t="s">
        <v>285</v>
      </c>
      <c r="H31" s="28">
        <v>0.5</v>
      </c>
      <c r="I31" s="29">
        <v>65000</v>
      </c>
      <c r="J31" s="30">
        <v>32500</v>
      </c>
      <c r="K31" s="23" t="s">
        <v>309</v>
      </c>
      <c r="L31" s="23" t="s">
        <v>16</v>
      </c>
      <c r="M31" s="31" t="s">
        <v>353</v>
      </c>
      <c r="N31" s="27" t="s">
        <v>15</v>
      </c>
    </row>
    <row r="32" spans="1:14" s="32" customFormat="1" ht="25.5" customHeight="1">
      <c r="A32" s="23">
        <v>25</v>
      </c>
      <c r="B32" s="23" t="s">
        <v>181</v>
      </c>
      <c r="C32" s="23" t="s">
        <v>126</v>
      </c>
      <c r="D32" s="24" t="s">
        <v>129</v>
      </c>
      <c r="E32" s="33" t="s">
        <v>112</v>
      </c>
      <c r="F32" s="26">
        <v>3</v>
      </c>
      <c r="G32" s="27" t="s">
        <v>285</v>
      </c>
      <c r="H32" s="28">
        <v>1.3</v>
      </c>
      <c r="I32" s="29">
        <v>65000</v>
      </c>
      <c r="J32" s="30">
        <v>84500</v>
      </c>
      <c r="K32" s="23" t="s">
        <v>309</v>
      </c>
      <c r="L32" s="23" t="s">
        <v>17</v>
      </c>
      <c r="M32" s="31" t="s">
        <v>353</v>
      </c>
      <c r="N32" s="27" t="s">
        <v>15</v>
      </c>
    </row>
    <row r="33" spans="1:14" s="32" customFormat="1" ht="25.5" customHeight="1">
      <c r="A33" s="23">
        <v>26</v>
      </c>
      <c r="B33" s="23" t="s">
        <v>182</v>
      </c>
      <c r="C33" s="23" t="s">
        <v>126</v>
      </c>
      <c r="D33" s="24" t="s">
        <v>85</v>
      </c>
      <c r="E33" s="33" t="s">
        <v>154</v>
      </c>
      <c r="F33" s="26">
        <v>3</v>
      </c>
      <c r="G33" s="27" t="s">
        <v>286</v>
      </c>
      <c r="H33" s="28">
        <v>33</v>
      </c>
      <c r="I33" s="29">
        <v>65000</v>
      </c>
      <c r="J33" s="30">
        <v>2145000</v>
      </c>
      <c r="K33" s="23" t="s">
        <v>310</v>
      </c>
      <c r="L33" s="23" t="s">
        <v>14</v>
      </c>
      <c r="M33" s="31" t="s">
        <v>354</v>
      </c>
      <c r="N33" s="27" t="s">
        <v>15</v>
      </c>
    </row>
    <row r="34" spans="1:14" s="32" customFormat="1" ht="25.5" customHeight="1">
      <c r="A34" s="23">
        <v>27</v>
      </c>
      <c r="B34" s="23" t="s">
        <v>182</v>
      </c>
      <c r="C34" s="23" t="s">
        <v>126</v>
      </c>
      <c r="D34" s="24" t="s">
        <v>85</v>
      </c>
      <c r="E34" s="33" t="s">
        <v>154</v>
      </c>
      <c r="F34" s="26">
        <v>3</v>
      </c>
      <c r="G34" s="27" t="s">
        <v>286</v>
      </c>
      <c r="H34" s="28">
        <v>12</v>
      </c>
      <c r="I34" s="29">
        <v>65000</v>
      </c>
      <c r="J34" s="30">
        <v>780000</v>
      </c>
      <c r="K34" s="23" t="s">
        <v>310</v>
      </c>
      <c r="L34" s="23" t="s">
        <v>18</v>
      </c>
      <c r="M34" s="31" t="s">
        <v>354</v>
      </c>
      <c r="N34" s="27" t="s">
        <v>15</v>
      </c>
    </row>
    <row r="35" spans="1:14" s="32" customFormat="1" ht="25.5" customHeight="1">
      <c r="A35" s="23">
        <v>28</v>
      </c>
      <c r="B35" s="23" t="s">
        <v>182</v>
      </c>
      <c r="C35" s="23" t="s">
        <v>126</v>
      </c>
      <c r="D35" s="24" t="s">
        <v>85</v>
      </c>
      <c r="E35" s="25" t="s">
        <v>154</v>
      </c>
      <c r="F35" s="26">
        <v>3</v>
      </c>
      <c r="G35" s="27" t="s">
        <v>286</v>
      </c>
      <c r="H35" s="28">
        <v>1.1000000000000001</v>
      </c>
      <c r="I35" s="29">
        <v>65000</v>
      </c>
      <c r="J35" s="30">
        <v>71500</v>
      </c>
      <c r="K35" s="23" t="s">
        <v>310</v>
      </c>
      <c r="L35" s="23" t="s">
        <v>16</v>
      </c>
      <c r="M35" s="31" t="s">
        <v>354</v>
      </c>
      <c r="N35" s="27" t="s">
        <v>15</v>
      </c>
    </row>
    <row r="36" spans="1:14" s="32" customFormat="1" ht="25.5" customHeight="1">
      <c r="A36" s="23">
        <v>29</v>
      </c>
      <c r="B36" s="23" t="s">
        <v>182</v>
      </c>
      <c r="C36" s="23" t="s">
        <v>126</v>
      </c>
      <c r="D36" s="24" t="s">
        <v>85</v>
      </c>
      <c r="E36" s="25" t="s">
        <v>154</v>
      </c>
      <c r="F36" s="26">
        <v>3</v>
      </c>
      <c r="G36" s="27" t="s">
        <v>286</v>
      </c>
      <c r="H36" s="28">
        <v>2.6</v>
      </c>
      <c r="I36" s="29">
        <v>65000</v>
      </c>
      <c r="J36" s="30">
        <v>169000</v>
      </c>
      <c r="K36" s="23" t="s">
        <v>310</v>
      </c>
      <c r="L36" s="23" t="s">
        <v>17</v>
      </c>
      <c r="M36" s="31" t="s">
        <v>354</v>
      </c>
      <c r="N36" s="27" t="s">
        <v>15</v>
      </c>
    </row>
    <row r="37" spans="1:14" s="32" customFormat="1" ht="25.5" customHeight="1">
      <c r="A37" s="23">
        <v>30</v>
      </c>
      <c r="B37" s="23" t="s">
        <v>183</v>
      </c>
      <c r="C37" s="23" t="s">
        <v>126</v>
      </c>
      <c r="D37" s="24" t="s">
        <v>236</v>
      </c>
      <c r="E37" s="25" t="s">
        <v>3</v>
      </c>
      <c r="F37" s="26">
        <v>3</v>
      </c>
      <c r="G37" s="27" t="s">
        <v>287</v>
      </c>
      <c r="H37" s="28">
        <v>22.5</v>
      </c>
      <c r="I37" s="29">
        <v>65000</v>
      </c>
      <c r="J37" s="30">
        <v>1462500</v>
      </c>
      <c r="K37" s="23" t="s">
        <v>311</v>
      </c>
      <c r="L37" s="23" t="s">
        <v>18</v>
      </c>
      <c r="M37" s="31" t="s">
        <v>355</v>
      </c>
      <c r="N37" s="27" t="s">
        <v>15</v>
      </c>
    </row>
    <row r="38" spans="1:14" s="32" customFormat="1" ht="25.5" customHeight="1">
      <c r="A38" s="23">
        <v>31</v>
      </c>
      <c r="B38" s="23" t="s">
        <v>183</v>
      </c>
      <c r="C38" s="23" t="s">
        <v>126</v>
      </c>
      <c r="D38" s="24" t="s">
        <v>236</v>
      </c>
      <c r="E38" s="25" t="s">
        <v>3</v>
      </c>
      <c r="F38" s="26">
        <v>3</v>
      </c>
      <c r="G38" s="27" t="s">
        <v>287</v>
      </c>
      <c r="H38" s="28">
        <v>2.4</v>
      </c>
      <c r="I38" s="29">
        <v>65000</v>
      </c>
      <c r="J38" s="30">
        <v>156000</v>
      </c>
      <c r="K38" s="23" t="s">
        <v>311</v>
      </c>
      <c r="L38" s="23" t="s">
        <v>17</v>
      </c>
      <c r="M38" s="31" t="s">
        <v>355</v>
      </c>
      <c r="N38" s="27" t="s">
        <v>15</v>
      </c>
    </row>
    <row r="39" spans="1:14" s="32" customFormat="1" ht="25.5" customHeight="1">
      <c r="A39" s="23">
        <v>32</v>
      </c>
      <c r="B39" s="23" t="s">
        <v>144</v>
      </c>
      <c r="C39" s="23" t="s">
        <v>126</v>
      </c>
      <c r="D39" s="24" t="s">
        <v>71</v>
      </c>
      <c r="E39" s="25" t="s">
        <v>145</v>
      </c>
      <c r="F39" s="26">
        <v>3</v>
      </c>
      <c r="G39" s="27" t="s">
        <v>111</v>
      </c>
      <c r="H39" s="28">
        <v>33</v>
      </c>
      <c r="I39" s="29">
        <v>65000</v>
      </c>
      <c r="J39" s="30">
        <v>2145000</v>
      </c>
      <c r="K39" s="23" t="s">
        <v>312</v>
      </c>
      <c r="L39" s="23" t="s">
        <v>14</v>
      </c>
      <c r="M39" s="31" t="s">
        <v>356</v>
      </c>
      <c r="N39" s="27" t="s">
        <v>15</v>
      </c>
    </row>
    <row r="40" spans="1:14" s="32" customFormat="1" ht="25.5" customHeight="1">
      <c r="A40" s="23">
        <v>33</v>
      </c>
      <c r="B40" s="23" t="s">
        <v>144</v>
      </c>
      <c r="C40" s="23" t="s">
        <v>126</v>
      </c>
      <c r="D40" s="24" t="s">
        <v>71</v>
      </c>
      <c r="E40" s="25" t="s">
        <v>145</v>
      </c>
      <c r="F40" s="26">
        <v>3</v>
      </c>
      <c r="G40" s="27" t="s">
        <v>111</v>
      </c>
      <c r="H40" s="28">
        <v>12</v>
      </c>
      <c r="I40" s="29">
        <v>65000</v>
      </c>
      <c r="J40" s="30">
        <v>780000</v>
      </c>
      <c r="K40" s="23" t="s">
        <v>312</v>
      </c>
      <c r="L40" s="23" t="s">
        <v>18</v>
      </c>
      <c r="M40" s="31" t="s">
        <v>356</v>
      </c>
      <c r="N40" s="27" t="s">
        <v>15</v>
      </c>
    </row>
    <row r="41" spans="1:14" s="32" customFormat="1" ht="25.5" customHeight="1">
      <c r="A41" s="23">
        <v>34</v>
      </c>
      <c r="B41" s="23" t="s">
        <v>144</v>
      </c>
      <c r="C41" s="23" t="s">
        <v>126</v>
      </c>
      <c r="D41" s="24" t="s">
        <v>71</v>
      </c>
      <c r="E41" s="25" t="s">
        <v>145</v>
      </c>
      <c r="F41" s="26">
        <v>3</v>
      </c>
      <c r="G41" s="27" t="s">
        <v>111</v>
      </c>
      <c r="H41" s="28">
        <v>1.1000000000000001</v>
      </c>
      <c r="I41" s="29">
        <v>65000</v>
      </c>
      <c r="J41" s="30">
        <v>71500</v>
      </c>
      <c r="K41" s="23" t="s">
        <v>312</v>
      </c>
      <c r="L41" s="23" t="s">
        <v>16</v>
      </c>
      <c r="M41" s="31" t="s">
        <v>356</v>
      </c>
      <c r="N41" s="27" t="s">
        <v>15</v>
      </c>
    </row>
    <row r="42" spans="1:14" s="32" customFormat="1" ht="25.5" customHeight="1">
      <c r="A42" s="23">
        <v>35</v>
      </c>
      <c r="B42" s="23" t="s">
        <v>144</v>
      </c>
      <c r="C42" s="23" t="s">
        <v>126</v>
      </c>
      <c r="D42" s="24" t="s">
        <v>71</v>
      </c>
      <c r="E42" s="25" t="s">
        <v>145</v>
      </c>
      <c r="F42" s="26">
        <v>3</v>
      </c>
      <c r="G42" s="27" t="s">
        <v>111</v>
      </c>
      <c r="H42" s="28">
        <v>2.6</v>
      </c>
      <c r="I42" s="29">
        <v>65000</v>
      </c>
      <c r="J42" s="30">
        <v>169000</v>
      </c>
      <c r="K42" s="23" t="s">
        <v>312</v>
      </c>
      <c r="L42" s="23" t="s">
        <v>17</v>
      </c>
      <c r="M42" s="31" t="s">
        <v>356</v>
      </c>
      <c r="N42" s="27" t="s">
        <v>15</v>
      </c>
    </row>
    <row r="43" spans="1:14" s="32" customFormat="1" ht="25.5" customHeight="1">
      <c r="A43" s="23">
        <v>36</v>
      </c>
      <c r="B43" s="23" t="s">
        <v>146</v>
      </c>
      <c r="C43" s="23" t="s">
        <v>126</v>
      </c>
      <c r="D43" s="24" t="s">
        <v>147</v>
      </c>
      <c r="E43" s="25" t="s">
        <v>148</v>
      </c>
      <c r="F43" s="26">
        <v>3</v>
      </c>
      <c r="G43" s="27" t="s">
        <v>76</v>
      </c>
      <c r="H43" s="28">
        <v>33</v>
      </c>
      <c r="I43" s="29">
        <v>65000</v>
      </c>
      <c r="J43" s="30">
        <v>2145000</v>
      </c>
      <c r="K43" s="23" t="s">
        <v>78</v>
      </c>
      <c r="L43" s="23" t="s">
        <v>14</v>
      </c>
      <c r="M43" s="31" t="s">
        <v>81</v>
      </c>
      <c r="N43" s="27" t="s">
        <v>15</v>
      </c>
    </row>
    <row r="44" spans="1:14" s="32" customFormat="1" ht="25.5" customHeight="1">
      <c r="A44" s="23">
        <v>37</v>
      </c>
      <c r="B44" s="23" t="s">
        <v>146</v>
      </c>
      <c r="C44" s="23" t="s">
        <v>126</v>
      </c>
      <c r="D44" s="24" t="s">
        <v>147</v>
      </c>
      <c r="E44" s="25" t="s">
        <v>148</v>
      </c>
      <c r="F44" s="26">
        <v>3</v>
      </c>
      <c r="G44" s="27" t="s">
        <v>76</v>
      </c>
      <c r="H44" s="28">
        <v>33</v>
      </c>
      <c r="I44" s="29">
        <v>65000</v>
      </c>
      <c r="J44" s="30">
        <v>2145000</v>
      </c>
      <c r="K44" s="23" t="s">
        <v>78</v>
      </c>
      <c r="L44" s="23" t="s">
        <v>14</v>
      </c>
      <c r="M44" s="31" t="s">
        <v>81</v>
      </c>
      <c r="N44" s="27" t="s">
        <v>15</v>
      </c>
    </row>
    <row r="45" spans="1:14" s="32" customFormat="1" ht="25.5" customHeight="1">
      <c r="A45" s="23">
        <v>38</v>
      </c>
      <c r="B45" s="23" t="s">
        <v>146</v>
      </c>
      <c r="C45" s="23" t="s">
        <v>126</v>
      </c>
      <c r="D45" s="24" t="s">
        <v>147</v>
      </c>
      <c r="E45" s="25" t="s">
        <v>148</v>
      </c>
      <c r="F45" s="26">
        <v>3</v>
      </c>
      <c r="G45" s="27" t="s">
        <v>76</v>
      </c>
      <c r="H45" s="28">
        <v>33</v>
      </c>
      <c r="I45" s="29">
        <v>65000</v>
      </c>
      <c r="J45" s="30">
        <v>2145000</v>
      </c>
      <c r="K45" s="23" t="s">
        <v>78</v>
      </c>
      <c r="L45" s="23" t="s">
        <v>14</v>
      </c>
      <c r="M45" s="31" t="s">
        <v>81</v>
      </c>
      <c r="N45" s="27" t="s">
        <v>15</v>
      </c>
    </row>
    <row r="46" spans="1:14" s="32" customFormat="1" ht="25.5" customHeight="1">
      <c r="A46" s="23">
        <v>39</v>
      </c>
      <c r="B46" s="23" t="s">
        <v>146</v>
      </c>
      <c r="C46" s="23" t="s">
        <v>126</v>
      </c>
      <c r="D46" s="24" t="s">
        <v>147</v>
      </c>
      <c r="E46" s="25" t="s">
        <v>148</v>
      </c>
      <c r="F46" s="26">
        <v>3</v>
      </c>
      <c r="G46" s="27" t="s">
        <v>76</v>
      </c>
      <c r="H46" s="28">
        <v>33</v>
      </c>
      <c r="I46" s="29">
        <v>65000</v>
      </c>
      <c r="J46" s="30">
        <v>2145000</v>
      </c>
      <c r="K46" s="23" t="s">
        <v>78</v>
      </c>
      <c r="L46" s="23" t="s">
        <v>14</v>
      </c>
      <c r="M46" s="31" t="s">
        <v>81</v>
      </c>
      <c r="N46" s="27" t="s">
        <v>15</v>
      </c>
    </row>
    <row r="47" spans="1:14" s="32" customFormat="1" ht="25.5" customHeight="1">
      <c r="A47" s="23">
        <v>40</v>
      </c>
      <c r="B47" s="23" t="s">
        <v>146</v>
      </c>
      <c r="C47" s="23" t="s">
        <v>126</v>
      </c>
      <c r="D47" s="24" t="s">
        <v>147</v>
      </c>
      <c r="E47" s="25" t="s">
        <v>148</v>
      </c>
      <c r="F47" s="26">
        <v>3</v>
      </c>
      <c r="G47" s="27" t="s">
        <v>76</v>
      </c>
      <c r="H47" s="28">
        <v>2.2999999999999998</v>
      </c>
      <c r="I47" s="29">
        <v>65000</v>
      </c>
      <c r="J47" s="30">
        <v>149500</v>
      </c>
      <c r="K47" s="23" t="s">
        <v>78</v>
      </c>
      <c r="L47" s="23" t="s">
        <v>16</v>
      </c>
      <c r="M47" s="31" t="s">
        <v>81</v>
      </c>
      <c r="N47" s="27" t="s">
        <v>15</v>
      </c>
    </row>
    <row r="48" spans="1:14" s="32" customFormat="1" ht="25.5" customHeight="1">
      <c r="A48" s="23">
        <v>41</v>
      </c>
      <c r="B48" s="23" t="s">
        <v>146</v>
      </c>
      <c r="C48" s="23" t="s">
        <v>126</v>
      </c>
      <c r="D48" s="24" t="s">
        <v>147</v>
      </c>
      <c r="E48" s="33" t="s">
        <v>148</v>
      </c>
      <c r="F48" s="26">
        <v>3</v>
      </c>
      <c r="G48" s="27" t="s">
        <v>76</v>
      </c>
      <c r="H48" s="28">
        <v>2.2999999999999998</v>
      </c>
      <c r="I48" s="29">
        <v>65000</v>
      </c>
      <c r="J48" s="30">
        <v>149500</v>
      </c>
      <c r="K48" s="23" t="s">
        <v>78</v>
      </c>
      <c r="L48" s="23" t="s">
        <v>16</v>
      </c>
      <c r="M48" s="31" t="s">
        <v>81</v>
      </c>
      <c r="N48" s="27" t="s">
        <v>15</v>
      </c>
    </row>
    <row r="49" spans="1:14" s="32" customFormat="1" ht="25.5" customHeight="1">
      <c r="A49" s="23">
        <v>42</v>
      </c>
      <c r="B49" s="23" t="s">
        <v>146</v>
      </c>
      <c r="C49" s="23" t="s">
        <v>126</v>
      </c>
      <c r="D49" s="24" t="s">
        <v>147</v>
      </c>
      <c r="E49" s="25" t="s">
        <v>148</v>
      </c>
      <c r="F49" s="26">
        <v>3</v>
      </c>
      <c r="G49" s="27" t="s">
        <v>76</v>
      </c>
      <c r="H49" s="28">
        <v>2.9</v>
      </c>
      <c r="I49" s="29">
        <v>65000</v>
      </c>
      <c r="J49" s="30">
        <v>188500</v>
      </c>
      <c r="K49" s="23" t="s">
        <v>78</v>
      </c>
      <c r="L49" s="23" t="s">
        <v>16</v>
      </c>
      <c r="M49" s="31" t="s">
        <v>81</v>
      </c>
      <c r="N49" s="27" t="s">
        <v>15</v>
      </c>
    </row>
    <row r="50" spans="1:14" s="32" customFormat="1" ht="25.5" customHeight="1">
      <c r="A50" s="23">
        <v>43</v>
      </c>
      <c r="B50" s="23" t="s">
        <v>146</v>
      </c>
      <c r="C50" s="23" t="s">
        <v>126</v>
      </c>
      <c r="D50" s="24" t="s">
        <v>147</v>
      </c>
      <c r="E50" s="25" t="s">
        <v>148</v>
      </c>
      <c r="F50" s="26">
        <v>3</v>
      </c>
      <c r="G50" s="27" t="s">
        <v>76</v>
      </c>
      <c r="H50" s="28">
        <v>3.8</v>
      </c>
      <c r="I50" s="29">
        <v>65000</v>
      </c>
      <c r="J50" s="30">
        <v>247000</v>
      </c>
      <c r="K50" s="23" t="s">
        <v>78</v>
      </c>
      <c r="L50" s="23" t="s">
        <v>16</v>
      </c>
      <c r="M50" s="31" t="s">
        <v>81</v>
      </c>
      <c r="N50" s="27" t="s">
        <v>15</v>
      </c>
    </row>
    <row r="51" spans="1:14" s="32" customFormat="1" ht="25.5" customHeight="1">
      <c r="A51" s="23">
        <v>44</v>
      </c>
      <c r="B51" s="23" t="s">
        <v>146</v>
      </c>
      <c r="C51" s="23" t="s">
        <v>126</v>
      </c>
      <c r="D51" s="24" t="s">
        <v>147</v>
      </c>
      <c r="E51" s="25" t="s">
        <v>148</v>
      </c>
      <c r="F51" s="26">
        <v>3</v>
      </c>
      <c r="G51" s="27" t="s">
        <v>76</v>
      </c>
      <c r="H51" s="28">
        <v>5.6</v>
      </c>
      <c r="I51" s="29">
        <v>65000</v>
      </c>
      <c r="J51" s="30">
        <v>364000</v>
      </c>
      <c r="K51" s="23" t="s">
        <v>78</v>
      </c>
      <c r="L51" s="23" t="s">
        <v>17</v>
      </c>
      <c r="M51" s="31" t="s">
        <v>81</v>
      </c>
      <c r="N51" s="27" t="s">
        <v>15</v>
      </c>
    </row>
    <row r="52" spans="1:14" s="32" customFormat="1" ht="25.5" customHeight="1">
      <c r="A52" s="23">
        <v>45</v>
      </c>
      <c r="B52" s="23" t="s">
        <v>146</v>
      </c>
      <c r="C52" s="23" t="s">
        <v>126</v>
      </c>
      <c r="D52" s="24" t="s">
        <v>147</v>
      </c>
      <c r="E52" s="25" t="s">
        <v>148</v>
      </c>
      <c r="F52" s="26">
        <v>3</v>
      </c>
      <c r="G52" s="27" t="s">
        <v>76</v>
      </c>
      <c r="H52" s="28">
        <v>5.6</v>
      </c>
      <c r="I52" s="29">
        <v>65000</v>
      </c>
      <c r="J52" s="30">
        <v>364000</v>
      </c>
      <c r="K52" s="23" t="s">
        <v>78</v>
      </c>
      <c r="L52" s="23" t="s">
        <v>17</v>
      </c>
      <c r="M52" s="31" t="s">
        <v>81</v>
      </c>
      <c r="N52" s="27" t="s">
        <v>15</v>
      </c>
    </row>
    <row r="53" spans="1:14" s="32" customFormat="1" ht="25.5" customHeight="1">
      <c r="A53" s="23">
        <v>46</v>
      </c>
      <c r="B53" s="23" t="s">
        <v>146</v>
      </c>
      <c r="C53" s="23" t="s">
        <v>126</v>
      </c>
      <c r="D53" s="24" t="s">
        <v>147</v>
      </c>
      <c r="E53" s="25" t="s">
        <v>148</v>
      </c>
      <c r="F53" s="26">
        <v>3</v>
      </c>
      <c r="G53" s="27" t="s">
        <v>76</v>
      </c>
      <c r="H53" s="28">
        <v>7.1</v>
      </c>
      <c r="I53" s="29">
        <v>65000</v>
      </c>
      <c r="J53" s="30">
        <v>461500</v>
      </c>
      <c r="K53" s="23" t="s">
        <v>78</v>
      </c>
      <c r="L53" s="23" t="s">
        <v>17</v>
      </c>
      <c r="M53" s="31" t="s">
        <v>81</v>
      </c>
      <c r="N53" s="27" t="s">
        <v>15</v>
      </c>
    </row>
    <row r="54" spans="1:14" s="32" customFormat="1" ht="25.5" customHeight="1">
      <c r="A54" s="23">
        <v>47</v>
      </c>
      <c r="B54" s="23" t="s">
        <v>146</v>
      </c>
      <c r="C54" s="23" t="s">
        <v>126</v>
      </c>
      <c r="D54" s="24" t="s">
        <v>147</v>
      </c>
      <c r="E54" s="25" t="s">
        <v>148</v>
      </c>
      <c r="F54" s="26">
        <v>3</v>
      </c>
      <c r="G54" s="27" t="s">
        <v>76</v>
      </c>
      <c r="H54" s="28">
        <v>9.6</v>
      </c>
      <c r="I54" s="29">
        <v>65000</v>
      </c>
      <c r="J54" s="30">
        <v>624000</v>
      </c>
      <c r="K54" s="23" t="s">
        <v>78</v>
      </c>
      <c r="L54" s="23" t="s">
        <v>17</v>
      </c>
      <c r="M54" s="31" t="s">
        <v>81</v>
      </c>
      <c r="N54" s="27" t="s">
        <v>15</v>
      </c>
    </row>
    <row r="55" spans="1:14" s="32" customFormat="1" ht="25.5" customHeight="1">
      <c r="A55" s="23">
        <v>48</v>
      </c>
      <c r="B55" s="23" t="s">
        <v>184</v>
      </c>
      <c r="C55" s="23" t="s">
        <v>126</v>
      </c>
      <c r="D55" s="24" t="s">
        <v>237</v>
      </c>
      <c r="E55" s="25" t="s">
        <v>238</v>
      </c>
      <c r="F55" s="26">
        <v>3</v>
      </c>
      <c r="G55" s="27" t="s">
        <v>76</v>
      </c>
      <c r="H55" s="28">
        <v>12</v>
      </c>
      <c r="I55" s="29">
        <v>65000</v>
      </c>
      <c r="J55" s="30">
        <v>780000</v>
      </c>
      <c r="K55" s="23" t="s">
        <v>78</v>
      </c>
      <c r="L55" s="23" t="s">
        <v>18</v>
      </c>
      <c r="M55" s="31" t="s">
        <v>81</v>
      </c>
      <c r="N55" s="27" t="s">
        <v>15</v>
      </c>
    </row>
    <row r="56" spans="1:14" s="32" customFormat="1" ht="25.5" customHeight="1">
      <c r="A56" s="23">
        <v>49</v>
      </c>
      <c r="B56" s="23" t="s">
        <v>184</v>
      </c>
      <c r="C56" s="23" t="s">
        <v>126</v>
      </c>
      <c r="D56" s="24" t="s">
        <v>237</v>
      </c>
      <c r="E56" s="25" t="s">
        <v>238</v>
      </c>
      <c r="F56" s="26">
        <v>3</v>
      </c>
      <c r="G56" s="27" t="s">
        <v>76</v>
      </c>
      <c r="H56" s="28">
        <v>12</v>
      </c>
      <c r="I56" s="29">
        <v>65000</v>
      </c>
      <c r="J56" s="30">
        <v>780000</v>
      </c>
      <c r="K56" s="23" t="s">
        <v>78</v>
      </c>
      <c r="L56" s="23" t="s">
        <v>18</v>
      </c>
      <c r="M56" s="31" t="s">
        <v>81</v>
      </c>
      <c r="N56" s="27" t="s">
        <v>15</v>
      </c>
    </row>
    <row r="57" spans="1:14" s="32" customFormat="1" ht="25.5" customHeight="1">
      <c r="A57" s="23">
        <v>50</v>
      </c>
      <c r="B57" s="23" t="s">
        <v>184</v>
      </c>
      <c r="C57" s="23" t="s">
        <v>126</v>
      </c>
      <c r="D57" s="24" t="s">
        <v>237</v>
      </c>
      <c r="E57" s="25" t="s">
        <v>238</v>
      </c>
      <c r="F57" s="26">
        <v>3</v>
      </c>
      <c r="G57" s="27" t="s">
        <v>76</v>
      </c>
      <c r="H57" s="28">
        <v>12</v>
      </c>
      <c r="I57" s="29">
        <v>65000</v>
      </c>
      <c r="J57" s="30">
        <v>780000</v>
      </c>
      <c r="K57" s="23" t="s">
        <v>79</v>
      </c>
      <c r="L57" s="23" t="s">
        <v>18</v>
      </c>
      <c r="M57" s="31" t="s">
        <v>82</v>
      </c>
      <c r="N57" s="27" t="s">
        <v>15</v>
      </c>
    </row>
    <row r="58" spans="1:14" s="32" customFormat="1" ht="25.5" customHeight="1">
      <c r="A58" s="23">
        <v>51</v>
      </c>
      <c r="B58" s="23" t="s">
        <v>184</v>
      </c>
      <c r="C58" s="23" t="s">
        <v>126</v>
      </c>
      <c r="D58" s="24" t="s">
        <v>237</v>
      </c>
      <c r="E58" s="33" t="s">
        <v>238</v>
      </c>
      <c r="F58" s="26">
        <v>3</v>
      </c>
      <c r="G58" s="27" t="s">
        <v>76</v>
      </c>
      <c r="H58" s="28">
        <v>12</v>
      </c>
      <c r="I58" s="29">
        <v>65000</v>
      </c>
      <c r="J58" s="30">
        <v>780000</v>
      </c>
      <c r="K58" s="23" t="s">
        <v>79</v>
      </c>
      <c r="L58" s="23" t="s">
        <v>18</v>
      </c>
      <c r="M58" s="31" t="s">
        <v>82</v>
      </c>
      <c r="N58" s="27" t="s">
        <v>15</v>
      </c>
    </row>
    <row r="59" spans="1:14" s="32" customFormat="1" ht="25.5" customHeight="1">
      <c r="A59" s="23">
        <v>52</v>
      </c>
      <c r="B59" s="23" t="s">
        <v>184</v>
      </c>
      <c r="C59" s="23" t="s">
        <v>126</v>
      </c>
      <c r="D59" s="24" t="s">
        <v>237</v>
      </c>
      <c r="E59" s="33" t="s">
        <v>238</v>
      </c>
      <c r="F59" s="26">
        <v>3</v>
      </c>
      <c r="G59" s="27" t="s">
        <v>76</v>
      </c>
      <c r="H59" s="28">
        <v>12</v>
      </c>
      <c r="I59" s="29">
        <v>65000</v>
      </c>
      <c r="J59" s="30">
        <v>780000</v>
      </c>
      <c r="K59" s="23" t="s">
        <v>79</v>
      </c>
      <c r="L59" s="23" t="s">
        <v>18</v>
      </c>
      <c r="M59" s="31" t="s">
        <v>82</v>
      </c>
      <c r="N59" s="27" t="s">
        <v>15</v>
      </c>
    </row>
    <row r="60" spans="1:14" s="32" customFormat="1" ht="25.5" customHeight="1">
      <c r="A60" s="23">
        <v>53</v>
      </c>
      <c r="B60" s="23" t="s">
        <v>184</v>
      </c>
      <c r="C60" s="23" t="s">
        <v>126</v>
      </c>
      <c r="D60" s="24" t="s">
        <v>237</v>
      </c>
      <c r="E60" s="33" t="s">
        <v>238</v>
      </c>
      <c r="F60" s="26">
        <v>3</v>
      </c>
      <c r="G60" s="27" t="s">
        <v>76</v>
      </c>
      <c r="H60" s="28">
        <v>12</v>
      </c>
      <c r="I60" s="29">
        <v>65000</v>
      </c>
      <c r="J60" s="30">
        <v>780000</v>
      </c>
      <c r="K60" s="23" t="s">
        <v>79</v>
      </c>
      <c r="L60" s="23" t="s">
        <v>18</v>
      </c>
      <c r="M60" s="31" t="s">
        <v>82</v>
      </c>
      <c r="N60" s="27" t="s">
        <v>15</v>
      </c>
    </row>
    <row r="61" spans="1:14" s="32" customFormat="1" ht="25.5" customHeight="1">
      <c r="A61" s="23">
        <v>54</v>
      </c>
      <c r="B61" s="23" t="s">
        <v>185</v>
      </c>
      <c r="C61" s="23" t="s">
        <v>126</v>
      </c>
      <c r="D61" s="24" t="s">
        <v>239</v>
      </c>
      <c r="E61" s="33" t="s">
        <v>6</v>
      </c>
      <c r="F61" s="26">
        <v>3</v>
      </c>
      <c r="G61" s="27" t="s">
        <v>76</v>
      </c>
      <c r="H61" s="28">
        <v>12</v>
      </c>
      <c r="I61" s="29">
        <v>65000</v>
      </c>
      <c r="J61" s="30">
        <v>780000</v>
      </c>
      <c r="K61" s="23" t="s">
        <v>78</v>
      </c>
      <c r="L61" s="23" t="s">
        <v>18</v>
      </c>
      <c r="M61" s="31" t="s">
        <v>81</v>
      </c>
      <c r="N61" s="27" t="s">
        <v>15</v>
      </c>
    </row>
    <row r="62" spans="1:14" s="32" customFormat="1" ht="25.5" customHeight="1">
      <c r="A62" s="23">
        <v>55</v>
      </c>
      <c r="B62" s="23" t="s">
        <v>185</v>
      </c>
      <c r="C62" s="23" t="s">
        <v>126</v>
      </c>
      <c r="D62" s="24" t="s">
        <v>239</v>
      </c>
      <c r="E62" s="33" t="s">
        <v>6</v>
      </c>
      <c r="F62" s="26">
        <v>3</v>
      </c>
      <c r="G62" s="27" t="s">
        <v>76</v>
      </c>
      <c r="H62" s="28">
        <v>12</v>
      </c>
      <c r="I62" s="29">
        <v>65000</v>
      </c>
      <c r="J62" s="30">
        <v>780000</v>
      </c>
      <c r="K62" s="23" t="s">
        <v>78</v>
      </c>
      <c r="L62" s="23" t="s">
        <v>18</v>
      </c>
      <c r="M62" s="31" t="s">
        <v>81</v>
      </c>
      <c r="N62" s="27" t="s">
        <v>15</v>
      </c>
    </row>
    <row r="63" spans="1:14" s="32" customFormat="1" ht="25.5" customHeight="1">
      <c r="A63" s="23">
        <v>56</v>
      </c>
      <c r="B63" s="23" t="s">
        <v>185</v>
      </c>
      <c r="C63" s="23" t="s">
        <v>126</v>
      </c>
      <c r="D63" s="24" t="s">
        <v>239</v>
      </c>
      <c r="E63" s="25" t="s">
        <v>6</v>
      </c>
      <c r="F63" s="26">
        <v>3</v>
      </c>
      <c r="G63" s="27" t="s">
        <v>76</v>
      </c>
      <c r="H63" s="28">
        <v>12</v>
      </c>
      <c r="I63" s="29">
        <v>65000</v>
      </c>
      <c r="J63" s="30">
        <v>780000</v>
      </c>
      <c r="K63" s="23" t="s">
        <v>78</v>
      </c>
      <c r="L63" s="23" t="s">
        <v>18</v>
      </c>
      <c r="M63" s="31" t="s">
        <v>81</v>
      </c>
      <c r="N63" s="27" t="s">
        <v>15</v>
      </c>
    </row>
    <row r="64" spans="1:14" s="32" customFormat="1" ht="25.5" customHeight="1">
      <c r="A64" s="23">
        <v>57</v>
      </c>
      <c r="B64" s="23" t="s">
        <v>185</v>
      </c>
      <c r="C64" s="23" t="s">
        <v>126</v>
      </c>
      <c r="D64" s="24" t="s">
        <v>239</v>
      </c>
      <c r="E64" s="25" t="s">
        <v>6</v>
      </c>
      <c r="F64" s="26">
        <v>3</v>
      </c>
      <c r="G64" s="27" t="s">
        <v>76</v>
      </c>
      <c r="H64" s="28">
        <v>12</v>
      </c>
      <c r="I64" s="29">
        <v>65000</v>
      </c>
      <c r="J64" s="30">
        <v>780000</v>
      </c>
      <c r="K64" s="23" t="s">
        <v>79</v>
      </c>
      <c r="L64" s="23" t="s">
        <v>18</v>
      </c>
      <c r="M64" s="31" t="s">
        <v>82</v>
      </c>
      <c r="N64" s="27" t="s">
        <v>15</v>
      </c>
    </row>
    <row r="65" spans="1:14" s="32" customFormat="1" ht="25.5" customHeight="1">
      <c r="A65" s="23">
        <v>58</v>
      </c>
      <c r="B65" s="23" t="s">
        <v>185</v>
      </c>
      <c r="C65" s="23" t="s">
        <v>126</v>
      </c>
      <c r="D65" s="24" t="s">
        <v>239</v>
      </c>
      <c r="E65" s="25" t="s">
        <v>6</v>
      </c>
      <c r="F65" s="26">
        <v>3</v>
      </c>
      <c r="G65" s="27" t="s">
        <v>76</v>
      </c>
      <c r="H65" s="28">
        <v>12</v>
      </c>
      <c r="I65" s="29">
        <v>65000</v>
      </c>
      <c r="J65" s="30">
        <v>780000</v>
      </c>
      <c r="K65" s="23" t="s">
        <v>79</v>
      </c>
      <c r="L65" s="23" t="s">
        <v>18</v>
      </c>
      <c r="M65" s="31" t="s">
        <v>82</v>
      </c>
      <c r="N65" s="27" t="s">
        <v>15</v>
      </c>
    </row>
    <row r="66" spans="1:14" s="32" customFormat="1" ht="25.5" customHeight="1">
      <c r="A66" s="23">
        <v>59</v>
      </c>
      <c r="B66" s="23" t="s">
        <v>185</v>
      </c>
      <c r="C66" s="23" t="s">
        <v>126</v>
      </c>
      <c r="D66" s="24" t="s">
        <v>239</v>
      </c>
      <c r="E66" s="25" t="s">
        <v>6</v>
      </c>
      <c r="F66" s="26">
        <v>3</v>
      </c>
      <c r="G66" s="27" t="s">
        <v>76</v>
      </c>
      <c r="H66" s="28">
        <v>12</v>
      </c>
      <c r="I66" s="29">
        <v>65000</v>
      </c>
      <c r="J66" s="30">
        <v>780000</v>
      </c>
      <c r="K66" s="23" t="s">
        <v>79</v>
      </c>
      <c r="L66" s="23" t="s">
        <v>18</v>
      </c>
      <c r="M66" s="31" t="s">
        <v>82</v>
      </c>
      <c r="N66" s="27" t="s">
        <v>15</v>
      </c>
    </row>
    <row r="67" spans="1:14" s="32" customFormat="1" ht="25.5" customHeight="1">
      <c r="A67" s="23">
        <v>60</v>
      </c>
      <c r="B67" s="23" t="s">
        <v>186</v>
      </c>
      <c r="C67" s="23" t="s">
        <v>126</v>
      </c>
      <c r="D67" s="24" t="s">
        <v>240</v>
      </c>
      <c r="E67" s="25" t="s">
        <v>241</v>
      </c>
      <c r="F67" s="26">
        <v>3</v>
      </c>
      <c r="G67" s="27" t="s">
        <v>76</v>
      </c>
      <c r="H67" s="28">
        <v>12</v>
      </c>
      <c r="I67" s="29">
        <v>65000</v>
      </c>
      <c r="J67" s="30">
        <v>780000</v>
      </c>
      <c r="K67" s="23" t="s">
        <v>78</v>
      </c>
      <c r="L67" s="23" t="s">
        <v>18</v>
      </c>
      <c r="M67" s="31" t="s">
        <v>81</v>
      </c>
      <c r="N67" s="27" t="s">
        <v>15</v>
      </c>
    </row>
    <row r="68" spans="1:14" s="32" customFormat="1" ht="25.5" customHeight="1">
      <c r="A68" s="23">
        <v>61</v>
      </c>
      <c r="B68" s="23" t="s">
        <v>186</v>
      </c>
      <c r="C68" s="23" t="s">
        <v>126</v>
      </c>
      <c r="D68" s="24" t="s">
        <v>240</v>
      </c>
      <c r="E68" s="25" t="s">
        <v>241</v>
      </c>
      <c r="F68" s="26">
        <v>3</v>
      </c>
      <c r="G68" s="27" t="s">
        <v>76</v>
      </c>
      <c r="H68" s="28">
        <v>12</v>
      </c>
      <c r="I68" s="29">
        <v>65000</v>
      </c>
      <c r="J68" s="30">
        <v>780000</v>
      </c>
      <c r="K68" s="23" t="s">
        <v>78</v>
      </c>
      <c r="L68" s="23" t="s">
        <v>18</v>
      </c>
      <c r="M68" s="31" t="s">
        <v>81</v>
      </c>
      <c r="N68" s="27" t="s">
        <v>15</v>
      </c>
    </row>
    <row r="69" spans="1:14" s="32" customFormat="1" ht="25.5" customHeight="1">
      <c r="A69" s="23">
        <v>62</v>
      </c>
      <c r="B69" s="23" t="s">
        <v>186</v>
      </c>
      <c r="C69" s="23" t="s">
        <v>126</v>
      </c>
      <c r="D69" s="24" t="s">
        <v>240</v>
      </c>
      <c r="E69" s="25" t="s">
        <v>241</v>
      </c>
      <c r="F69" s="26">
        <v>3</v>
      </c>
      <c r="G69" s="27" t="s">
        <v>76</v>
      </c>
      <c r="H69" s="28">
        <v>12</v>
      </c>
      <c r="I69" s="29">
        <v>65000</v>
      </c>
      <c r="J69" s="30">
        <v>780000</v>
      </c>
      <c r="K69" s="23" t="s">
        <v>79</v>
      </c>
      <c r="L69" s="23" t="s">
        <v>18</v>
      </c>
      <c r="M69" s="31" t="s">
        <v>82</v>
      </c>
      <c r="N69" s="27" t="s">
        <v>15</v>
      </c>
    </row>
    <row r="70" spans="1:14" s="32" customFormat="1" ht="25.5" customHeight="1">
      <c r="A70" s="23">
        <v>63</v>
      </c>
      <c r="B70" s="23" t="s">
        <v>187</v>
      </c>
      <c r="C70" s="23" t="s">
        <v>126</v>
      </c>
      <c r="D70" s="24" t="s">
        <v>1</v>
      </c>
      <c r="E70" s="25" t="s">
        <v>9</v>
      </c>
      <c r="F70" s="26">
        <v>3</v>
      </c>
      <c r="G70" s="27" t="s">
        <v>76</v>
      </c>
      <c r="H70" s="28">
        <v>33</v>
      </c>
      <c r="I70" s="29">
        <v>65000</v>
      </c>
      <c r="J70" s="30">
        <v>2145000</v>
      </c>
      <c r="K70" s="23" t="s">
        <v>79</v>
      </c>
      <c r="L70" s="23" t="s">
        <v>14</v>
      </c>
      <c r="M70" s="31" t="s">
        <v>82</v>
      </c>
      <c r="N70" s="27" t="s">
        <v>15</v>
      </c>
    </row>
    <row r="71" spans="1:14" s="32" customFormat="1" ht="25.5" customHeight="1">
      <c r="A71" s="23">
        <v>64</v>
      </c>
      <c r="B71" s="23" t="s">
        <v>187</v>
      </c>
      <c r="C71" s="23" t="s">
        <v>126</v>
      </c>
      <c r="D71" s="24" t="s">
        <v>1</v>
      </c>
      <c r="E71" s="25" t="s">
        <v>9</v>
      </c>
      <c r="F71" s="26">
        <v>3</v>
      </c>
      <c r="G71" s="27" t="s">
        <v>76</v>
      </c>
      <c r="H71" s="28">
        <v>12</v>
      </c>
      <c r="I71" s="29">
        <v>65000</v>
      </c>
      <c r="J71" s="30">
        <v>780000</v>
      </c>
      <c r="K71" s="23" t="s">
        <v>78</v>
      </c>
      <c r="L71" s="23" t="s">
        <v>18</v>
      </c>
      <c r="M71" s="31" t="s">
        <v>81</v>
      </c>
      <c r="N71" s="27" t="s">
        <v>15</v>
      </c>
    </row>
    <row r="72" spans="1:14" s="32" customFormat="1" ht="25.5" customHeight="1">
      <c r="A72" s="23">
        <v>65</v>
      </c>
      <c r="B72" s="23" t="s">
        <v>187</v>
      </c>
      <c r="C72" s="23" t="s">
        <v>126</v>
      </c>
      <c r="D72" s="24" t="s">
        <v>1</v>
      </c>
      <c r="E72" s="25" t="s">
        <v>9</v>
      </c>
      <c r="F72" s="26">
        <v>3</v>
      </c>
      <c r="G72" s="27" t="s">
        <v>76</v>
      </c>
      <c r="H72" s="28">
        <v>3.5</v>
      </c>
      <c r="I72" s="29">
        <v>65000</v>
      </c>
      <c r="J72" s="30">
        <v>227500</v>
      </c>
      <c r="K72" s="23" t="s">
        <v>79</v>
      </c>
      <c r="L72" s="23" t="s">
        <v>16</v>
      </c>
      <c r="M72" s="31" t="s">
        <v>82</v>
      </c>
      <c r="N72" s="27" t="s">
        <v>15</v>
      </c>
    </row>
    <row r="73" spans="1:14" s="32" customFormat="1" ht="25.5" customHeight="1">
      <c r="A73" s="23">
        <v>66</v>
      </c>
      <c r="B73" s="23" t="s">
        <v>187</v>
      </c>
      <c r="C73" s="23" t="s">
        <v>126</v>
      </c>
      <c r="D73" s="24" t="s">
        <v>1</v>
      </c>
      <c r="E73" s="25" t="s">
        <v>9</v>
      </c>
      <c r="F73" s="26">
        <v>3</v>
      </c>
      <c r="G73" s="27" t="s">
        <v>76</v>
      </c>
      <c r="H73" s="28">
        <v>8.8000000000000007</v>
      </c>
      <c r="I73" s="29">
        <v>65000</v>
      </c>
      <c r="J73" s="30">
        <v>572000</v>
      </c>
      <c r="K73" s="23" t="s">
        <v>79</v>
      </c>
      <c r="L73" s="23" t="s">
        <v>17</v>
      </c>
      <c r="M73" s="31" t="s">
        <v>82</v>
      </c>
      <c r="N73" s="27" t="s">
        <v>15</v>
      </c>
    </row>
    <row r="74" spans="1:14" s="32" customFormat="1" ht="25.5" customHeight="1">
      <c r="A74" s="23">
        <v>67</v>
      </c>
      <c r="B74" s="23" t="s">
        <v>188</v>
      </c>
      <c r="C74" s="23" t="s">
        <v>126</v>
      </c>
      <c r="D74" s="24" t="s">
        <v>242</v>
      </c>
      <c r="E74" s="25" t="s">
        <v>228</v>
      </c>
      <c r="F74" s="26">
        <v>3</v>
      </c>
      <c r="G74" s="27" t="s">
        <v>76</v>
      </c>
      <c r="H74" s="28">
        <v>33</v>
      </c>
      <c r="I74" s="29">
        <v>65000</v>
      </c>
      <c r="J74" s="30">
        <v>2145000</v>
      </c>
      <c r="K74" s="23" t="s">
        <v>79</v>
      </c>
      <c r="L74" s="23" t="s">
        <v>14</v>
      </c>
      <c r="M74" s="31" t="s">
        <v>82</v>
      </c>
      <c r="N74" s="27" t="s">
        <v>15</v>
      </c>
    </row>
    <row r="75" spans="1:14" s="32" customFormat="1" ht="25.5" customHeight="1">
      <c r="A75" s="23">
        <v>68</v>
      </c>
      <c r="B75" s="23" t="s">
        <v>188</v>
      </c>
      <c r="C75" s="23" t="s">
        <v>126</v>
      </c>
      <c r="D75" s="24" t="s">
        <v>242</v>
      </c>
      <c r="E75" s="25" t="s">
        <v>228</v>
      </c>
      <c r="F75" s="26">
        <v>3</v>
      </c>
      <c r="G75" s="27" t="s">
        <v>76</v>
      </c>
      <c r="H75" s="28">
        <v>33</v>
      </c>
      <c r="I75" s="29">
        <v>65000</v>
      </c>
      <c r="J75" s="30">
        <v>2145000</v>
      </c>
      <c r="K75" s="23" t="s">
        <v>79</v>
      </c>
      <c r="L75" s="23" t="s">
        <v>14</v>
      </c>
      <c r="M75" s="31" t="s">
        <v>82</v>
      </c>
      <c r="N75" s="27" t="s">
        <v>15</v>
      </c>
    </row>
    <row r="76" spans="1:14" s="32" customFormat="1" ht="25.5" customHeight="1">
      <c r="A76" s="23">
        <v>69</v>
      </c>
      <c r="B76" s="23" t="s">
        <v>188</v>
      </c>
      <c r="C76" s="23" t="s">
        <v>126</v>
      </c>
      <c r="D76" s="24" t="s">
        <v>242</v>
      </c>
      <c r="E76" s="25" t="s">
        <v>228</v>
      </c>
      <c r="F76" s="26">
        <v>3</v>
      </c>
      <c r="G76" s="27" t="s">
        <v>76</v>
      </c>
      <c r="H76" s="28">
        <v>4.9000000000000004</v>
      </c>
      <c r="I76" s="29">
        <v>65000</v>
      </c>
      <c r="J76" s="30">
        <v>318500</v>
      </c>
      <c r="K76" s="23" t="s">
        <v>79</v>
      </c>
      <c r="L76" s="23" t="s">
        <v>16</v>
      </c>
      <c r="M76" s="31" t="s">
        <v>82</v>
      </c>
      <c r="N76" s="27" t="s">
        <v>15</v>
      </c>
    </row>
    <row r="77" spans="1:14" s="32" customFormat="1" ht="25.5" customHeight="1">
      <c r="A77" s="23">
        <v>70</v>
      </c>
      <c r="B77" s="23" t="s">
        <v>188</v>
      </c>
      <c r="C77" s="23" t="s">
        <v>126</v>
      </c>
      <c r="D77" s="24" t="s">
        <v>242</v>
      </c>
      <c r="E77" s="25" t="s">
        <v>228</v>
      </c>
      <c r="F77" s="26">
        <v>3</v>
      </c>
      <c r="G77" s="27" t="s">
        <v>76</v>
      </c>
      <c r="H77" s="28">
        <v>4.5</v>
      </c>
      <c r="I77" s="29">
        <v>65000</v>
      </c>
      <c r="J77" s="30">
        <v>292500</v>
      </c>
      <c r="K77" s="23" t="s">
        <v>79</v>
      </c>
      <c r="L77" s="23" t="s">
        <v>16</v>
      </c>
      <c r="M77" s="31" t="s">
        <v>82</v>
      </c>
      <c r="N77" s="27" t="s">
        <v>15</v>
      </c>
    </row>
    <row r="78" spans="1:14" s="32" customFormat="1" ht="25.5" customHeight="1">
      <c r="A78" s="23">
        <v>71</v>
      </c>
      <c r="B78" s="23" t="s">
        <v>188</v>
      </c>
      <c r="C78" s="23" t="s">
        <v>126</v>
      </c>
      <c r="D78" s="24" t="s">
        <v>242</v>
      </c>
      <c r="E78" s="25" t="s">
        <v>228</v>
      </c>
      <c r="F78" s="26">
        <v>3</v>
      </c>
      <c r="G78" s="27" t="s">
        <v>76</v>
      </c>
      <c r="H78" s="28">
        <v>12.2</v>
      </c>
      <c r="I78" s="29">
        <v>65000</v>
      </c>
      <c r="J78" s="30">
        <v>793000</v>
      </c>
      <c r="K78" s="23" t="s">
        <v>79</v>
      </c>
      <c r="L78" s="23" t="s">
        <v>17</v>
      </c>
      <c r="M78" s="31" t="s">
        <v>82</v>
      </c>
      <c r="N78" s="27" t="s">
        <v>15</v>
      </c>
    </row>
    <row r="79" spans="1:14" s="32" customFormat="1" ht="25.5" customHeight="1">
      <c r="A79" s="23">
        <v>72</v>
      </c>
      <c r="B79" s="23" t="s">
        <v>188</v>
      </c>
      <c r="C79" s="23" t="s">
        <v>126</v>
      </c>
      <c r="D79" s="24" t="s">
        <v>242</v>
      </c>
      <c r="E79" s="25" t="s">
        <v>228</v>
      </c>
      <c r="F79" s="26">
        <v>3</v>
      </c>
      <c r="G79" s="27" t="s">
        <v>76</v>
      </c>
      <c r="H79" s="28">
        <v>11.3</v>
      </c>
      <c r="I79" s="29">
        <v>65000</v>
      </c>
      <c r="J79" s="30">
        <v>734500</v>
      </c>
      <c r="K79" s="23" t="s">
        <v>79</v>
      </c>
      <c r="L79" s="23" t="s">
        <v>17</v>
      </c>
      <c r="M79" s="31" t="s">
        <v>82</v>
      </c>
      <c r="N79" s="27" t="s">
        <v>15</v>
      </c>
    </row>
    <row r="80" spans="1:14" s="32" customFormat="1" ht="25.5" customHeight="1">
      <c r="A80" s="23">
        <v>73</v>
      </c>
      <c r="B80" s="23" t="s">
        <v>189</v>
      </c>
      <c r="C80" s="23" t="s">
        <v>126</v>
      </c>
      <c r="D80" s="24" t="s">
        <v>85</v>
      </c>
      <c r="E80" s="25" t="s">
        <v>243</v>
      </c>
      <c r="F80" s="26">
        <v>3</v>
      </c>
      <c r="G80" s="27" t="s">
        <v>76</v>
      </c>
      <c r="H80" s="28">
        <v>33</v>
      </c>
      <c r="I80" s="29">
        <v>65000</v>
      </c>
      <c r="J80" s="30">
        <v>2145000</v>
      </c>
      <c r="K80" s="23" t="s">
        <v>79</v>
      </c>
      <c r="L80" s="23" t="s">
        <v>14</v>
      </c>
      <c r="M80" s="31" t="s">
        <v>82</v>
      </c>
      <c r="N80" s="27" t="s">
        <v>15</v>
      </c>
    </row>
    <row r="81" spans="1:14" s="32" customFormat="1" ht="25.5" customHeight="1">
      <c r="A81" s="23">
        <v>74</v>
      </c>
      <c r="B81" s="23" t="s">
        <v>189</v>
      </c>
      <c r="C81" s="23" t="s">
        <v>126</v>
      </c>
      <c r="D81" s="24" t="s">
        <v>85</v>
      </c>
      <c r="E81" s="33" t="s">
        <v>243</v>
      </c>
      <c r="F81" s="26">
        <v>3</v>
      </c>
      <c r="G81" s="27" t="s">
        <v>76</v>
      </c>
      <c r="H81" s="28">
        <v>2.9</v>
      </c>
      <c r="I81" s="29">
        <v>65000</v>
      </c>
      <c r="J81" s="30">
        <v>188500</v>
      </c>
      <c r="K81" s="23" t="s">
        <v>79</v>
      </c>
      <c r="L81" s="23" t="s">
        <v>16</v>
      </c>
      <c r="M81" s="31" t="s">
        <v>82</v>
      </c>
      <c r="N81" s="27"/>
    </row>
    <row r="82" spans="1:14" s="32" customFormat="1" ht="25.5" customHeight="1">
      <c r="A82" s="23">
        <v>75</v>
      </c>
      <c r="B82" s="23" t="s">
        <v>189</v>
      </c>
      <c r="C82" s="23" t="s">
        <v>126</v>
      </c>
      <c r="D82" s="24" t="s">
        <v>85</v>
      </c>
      <c r="E82" s="25" t="s">
        <v>243</v>
      </c>
      <c r="F82" s="26">
        <v>3</v>
      </c>
      <c r="G82" s="27" t="s">
        <v>76</v>
      </c>
      <c r="H82" s="28">
        <v>7.3</v>
      </c>
      <c r="I82" s="29">
        <v>65000</v>
      </c>
      <c r="J82" s="30">
        <v>474500</v>
      </c>
      <c r="K82" s="23" t="s">
        <v>79</v>
      </c>
      <c r="L82" s="23" t="s">
        <v>17</v>
      </c>
      <c r="M82" s="31" t="s">
        <v>82</v>
      </c>
      <c r="N82" s="27" t="s">
        <v>15</v>
      </c>
    </row>
    <row r="83" spans="1:14" s="32" customFormat="1" ht="25.5" customHeight="1">
      <c r="A83" s="23">
        <v>76</v>
      </c>
      <c r="B83" s="23" t="s">
        <v>190</v>
      </c>
      <c r="C83" s="23" t="s">
        <v>126</v>
      </c>
      <c r="D83" s="24" t="s">
        <v>244</v>
      </c>
      <c r="E83" s="25" t="s">
        <v>245</v>
      </c>
      <c r="F83" s="26">
        <v>4</v>
      </c>
      <c r="G83" s="27" t="s">
        <v>91</v>
      </c>
      <c r="H83" s="28">
        <v>67.5</v>
      </c>
      <c r="I83" s="29">
        <v>65000</v>
      </c>
      <c r="J83" s="30">
        <v>4387500</v>
      </c>
      <c r="K83" s="23" t="s">
        <v>313</v>
      </c>
      <c r="L83" s="23" t="s">
        <v>14</v>
      </c>
      <c r="M83" s="31" t="s">
        <v>357</v>
      </c>
      <c r="N83" s="27" t="s">
        <v>15</v>
      </c>
    </row>
    <row r="84" spans="1:14" s="32" customFormat="1" ht="25.5" customHeight="1">
      <c r="A84" s="23">
        <v>77</v>
      </c>
      <c r="B84" s="23" t="s">
        <v>190</v>
      </c>
      <c r="C84" s="23" t="s">
        <v>126</v>
      </c>
      <c r="D84" s="24" t="s">
        <v>244</v>
      </c>
      <c r="E84" s="25" t="s">
        <v>245</v>
      </c>
      <c r="F84" s="26">
        <v>4</v>
      </c>
      <c r="G84" s="27" t="s">
        <v>91</v>
      </c>
      <c r="H84" s="28">
        <v>0.8</v>
      </c>
      <c r="I84" s="29">
        <v>65000</v>
      </c>
      <c r="J84" s="30">
        <v>52000</v>
      </c>
      <c r="K84" s="23" t="s">
        <v>313</v>
      </c>
      <c r="L84" s="23" t="s">
        <v>16</v>
      </c>
      <c r="M84" s="31" t="s">
        <v>357</v>
      </c>
      <c r="N84" s="27" t="s">
        <v>15</v>
      </c>
    </row>
    <row r="85" spans="1:14" s="32" customFormat="1" ht="25.5" customHeight="1">
      <c r="A85" s="23">
        <v>78</v>
      </c>
      <c r="B85" s="23" t="s">
        <v>190</v>
      </c>
      <c r="C85" s="23" t="s">
        <v>126</v>
      </c>
      <c r="D85" s="24" t="s">
        <v>244</v>
      </c>
      <c r="E85" s="25" t="s">
        <v>245</v>
      </c>
      <c r="F85" s="26">
        <v>4</v>
      </c>
      <c r="G85" s="27" t="s">
        <v>91</v>
      </c>
      <c r="H85" s="28">
        <v>1.9</v>
      </c>
      <c r="I85" s="29">
        <v>65000</v>
      </c>
      <c r="J85" s="30">
        <v>123500</v>
      </c>
      <c r="K85" s="23" t="s">
        <v>313</v>
      </c>
      <c r="L85" s="23" t="s">
        <v>17</v>
      </c>
      <c r="M85" s="31" t="s">
        <v>357</v>
      </c>
      <c r="N85" s="27"/>
    </row>
    <row r="86" spans="1:14" s="32" customFormat="1" ht="25.5" customHeight="1">
      <c r="A86" s="23">
        <v>79</v>
      </c>
      <c r="B86" s="23" t="s">
        <v>191</v>
      </c>
      <c r="C86" s="23" t="s">
        <v>126</v>
      </c>
      <c r="D86" s="24" t="s">
        <v>246</v>
      </c>
      <c r="E86" s="25" t="s">
        <v>247</v>
      </c>
      <c r="F86" s="26">
        <v>4</v>
      </c>
      <c r="G86" s="27" t="s">
        <v>56</v>
      </c>
      <c r="H86" s="28">
        <v>45</v>
      </c>
      <c r="I86" s="29">
        <v>65000</v>
      </c>
      <c r="J86" s="30">
        <v>2925000</v>
      </c>
      <c r="K86" s="23" t="s">
        <v>314</v>
      </c>
      <c r="L86" s="23" t="s">
        <v>14</v>
      </c>
      <c r="M86" s="31" t="s">
        <v>358</v>
      </c>
      <c r="N86" s="27"/>
    </row>
    <row r="87" spans="1:14" s="32" customFormat="1" ht="25.5" customHeight="1">
      <c r="A87" s="23">
        <v>80</v>
      </c>
      <c r="B87" s="23" t="s">
        <v>191</v>
      </c>
      <c r="C87" s="23" t="s">
        <v>126</v>
      </c>
      <c r="D87" s="24" t="s">
        <v>246</v>
      </c>
      <c r="E87" s="25" t="s">
        <v>247</v>
      </c>
      <c r="F87" s="26">
        <v>4</v>
      </c>
      <c r="G87" s="27" t="s">
        <v>56</v>
      </c>
      <c r="H87" s="28">
        <v>22.5</v>
      </c>
      <c r="I87" s="29">
        <v>65000</v>
      </c>
      <c r="J87" s="30">
        <v>1462500</v>
      </c>
      <c r="K87" s="23" t="s">
        <v>314</v>
      </c>
      <c r="L87" s="23" t="s">
        <v>18</v>
      </c>
      <c r="M87" s="31" t="s">
        <v>358</v>
      </c>
      <c r="N87" s="27" t="s">
        <v>15</v>
      </c>
    </row>
    <row r="88" spans="1:14" s="32" customFormat="1" ht="25.5" customHeight="1">
      <c r="A88" s="23">
        <v>81</v>
      </c>
      <c r="B88" s="23" t="s">
        <v>191</v>
      </c>
      <c r="C88" s="23" t="s">
        <v>126</v>
      </c>
      <c r="D88" s="24" t="s">
        <v>246</v>
      </c>
      <c r="E88" s="25" t="s">
        <v>247</v>
      </c>
      <c r="F88" s="26">
        <v>4</v>
      </c>
      <c r="G88" s="27" t="s">
        <v>56</v>
      </c>
      <c r="H88" s="28">
        <v>1.2</v>
      </c>
      <c r="I88" s="29">
        <v>65000</v>
      </c>
      <c r="J88" s="30">
        <v>78000</v>
      </c>
      <c r="K88" s="23" t="s">
        <v>314</v>
      </c>
      <c r="L88" s="23" t="s">
        <v>16</v>
      </c>
      <c r="M88" s="31" t="s">
        <v>358</v>
      </c>
      <c r="N88" s="27" t="s">
        <v>15</v>
      </c>
    </row>
    <row r="89" spans="1:14" s="32" customFormat="1" ht="25.5" customHeight="1">
      <c r="A89" s="23">
        <v>82</v>
      </c>
      <c r="B89" s="23" t="s">
        <v>191</v>
      </c>
      <c r="C89" s="23" t="s">
        <v>126</v>
      </c>
      <c r="D89" s="24" t="s">
        <v>246</v>
      </c>
      <c r="E89" s="25" t="s">
        <v>247</v>
      </c>
      <c r="F89" s="26">
        <v>4</v>
      </c>
      <c r="G89" s="27" t="s">
        <v>56</v>
      </c>
      <c r="H89" s="28">
        <v>3</v>
      </c>
      <c r="I89" s="29">
        <v>65000</v>
      </c>
      <c r="J89" s="30">
        <v>195000</v>
      </c>
      <c r="K89" s="23" t="s">
        <v>314</v>
      </c>
      <c r="L89" s="23" t="s">
        <v>17</v>
      </c>
      <c r="M89" s="31" t="s">
        <v>358</v>
      </c>
      <c r="N89" s="27" t="s">
        <v>15</v>
      </c>
    </row>
    <row r="90" spans="1:14" s="32" customFormat="1" ht="25.5" customHeight="1">
      <c r="A90" s="23">
        <v>83</v>
      </c>
      <c r="B90" s="23" t="s">
        <v>192</v>
      </c>
      <c r="C90" s="23" t="s">
        <v>126</v>
      </c>
      <c r="D90" s="24" t="s">
        <v>1</v>
      </c>
      <c r="E90" s="25" t="s">
        <v>248</v>
      </c>
      <c r="F90" s="26">
        <v>4</v>
      </c>
      <c r="G90" s="27" t="s">
        <v>56</v>
      </c>
      <c r="H90" s="28">
        <v>67.5</v>
      </c>
      <c r="I90" s="29">
        <v>65000</v>
      </c>
      <c r="J90" s="30">
        <v>4387500</v>
      </c>
      <c r="K90" s="23" t="s">
        <v>315</v>
      </c>
      <c r="L90" s="23" t="s">
        <v>14</v>
      </c>
      <c r="M90" s="31" t="s">
        <v>359</v>
      </c>
      <c r="N90" s="27" t="s">
        <v>15</v>
      </c>
    </row>
    <row r="91" spans="1:14" s="32" customFormat="1" ht="25.5" customHeight="1">
      <c r="A91" s="23">
        <v>84</v>
      </c>
      <c r="B91" s="23" t="s">
        <v>192</v>
      </c>
      <c r="C91" s="23" t="s">
        <v>126</v>
      </c>
      <c r="D91" s="24" t="s">
        <v>1</v>
      </c>
      <c r="E91" s="25" t="s">
        <v>248</v>
      </c>
      <c r="F91" s="26">
        <v>4</v>
      </c>
      <c r="G91" s="27" t="s">
        <v>56</v>
      </c>
      <c r="H91" s="28">
        <v>0.8</v>
      </c>
      <c r="I91" s="29">
        <v>65000</v>
      </c>
      <c r="J91" s="30">
        <v>52000</v>
      </c>
      <c r="K91" s="23" t="s">
        <v>315</v>
      </c>
      <c r="L91" s="23" t="s">
        <v>16</v>
      </c>
      <c r="M91" s="31" t="s">
        <v>359</v>
      </c>
      <c r="N91" s="27" t="s">
        <v>15</v>
      </c>
    </row>
    <row r="92" spans="1:14" s="32" customFormat="1" ht="25.5" customHeight="1">
      <c r="A92" s="23">
        <v>85</v>
      </c>
      <c r="B92" s="23" t="s">
        <v>192</v>
      </c>
      <c r="C92" s="23" t="s">
        <v>126</v>
      </c>
      <c r="D92" s="24" t="s">
        <v>1</v>
      </c>
      <c r="E92" s="25" t="s">
        <v>248</v>
      </c>
      <c r="F92" s="26">
        <v>4</v>
      </c>
      <c r="G92" s="27" t="s">
        <v>56</v>
      </c>
      <c r="H92" s="28">
        <v>1.9</v>
      </c>
      <c r="I92" s="29">
        <v>65000</v>
      </c>
      <c r="J92" s="30">
        <v>123500</v>
      </c>
      <c r="K92" s="23" t="s">
        <v>315</v>
      </c>
      <c r="L92" s="23" t="s">
        <v>17</v>
      </c>
      <c r="M92" s="31" t="s">
        <v>359</v>
      </c>
      <c r="N92" s="27" t="s">
        <v>15</v>
      </c>
    </row>
    <row r="93" spans="1:14" s="32" customFormat="1" ht="25.5" customHeight="1">
      <c r="A93" s="23">
        <v>86</v>
      </c>
      <c r="B93" s="23" t="s">
        <v>149</v>
      </c>
      <c r="C93" s="23" t="s">
        <v>126</v>
      </c>
      <c r="D93" s="24" t="s">
        <v>150</v>
      </c>
      <c r="E93" s="25" t="s">
        <v>3</v>
      </c>
      <c r="F93" s="26">
        <v>4</v>
      </c>
      <c r="G93" s="27" t="s">
        <v>56</v>
      </c>
      <c r="H93" s="28">
        <v>45</v>
      </c>
      <c r="I93" s="29">
        <v>65000</v>
      </c>
      <c r="J93" s="30">
        <v>2925000</v>
      </c>
      <c r="K93" s="23" t="s">
        <v>316</v>
      </c>
      <c r="L93" s="23" t="s">
        <v>14</v>
      </c>
      <c r="M93" s="31" t="s">
        <v>360</v>
      </c>
      <c r="N93" s="27" t="s">
        <v>15</v>
      </c>
    </row>
    <row r="94" spans="1:14" s="32" customFormat="1" ht="25.5" customHeight="1">
      <c r="A94" s="23">
        <v>87</v>
      </c>
      <c r="B94" s="23" t="s">
        <v>149</v>
      </c>
      <c r="C94" s="23" t="s">
        <v>126</v>
      </c>
      <c r="D94" s="24" t="s">
        <v>150</v>
      </c>
      <c r="E94" s="25" t="s">
        <v>3</v>
      </c>
      <c r="F94" s="26">
        <v>4</v>
      </c>
      <c r="G94" s="27" t="s">
        <v>56</v>
      </c>
      <c r="H94" s="28">
        <v>22.5</v>
      </c>
      <c r="I94" s="29">
        <v>65000</v>
      </c>
      <c r="J94" s="30">
        <v>1462500</v>
      </c>
      <c r="K94" s="23" t="s">
        <v>316</v>
      </c>
      <c r="L94" s="23" t="s">
        <v>18</v>
      </c>
      <c r="M94" s="31" t="s">
        <v>360</v>
      </c>
      <c r="N94" s="27" t="s">
        <v>15</v>
      </c>
    </row>
    <row r="95" spans="1:14" s="32" customFormat="1" ht="25.5" customHeight="1">
      <c r="A95" s="23">
        <v>88</v>
      </c>
      <c r="B95" s="23" t="s">
        <v>149</v>
      </c>
      <c r="C95" s="23" t="s">
        <v>126</v>
      </c>
      <c r="D95" s="24" t="s">
        <v>150</v>
      </c>
      <c r="E95" s="25" t="s">
        <v>3</v>
      </c>
      <c r="F95" s="26">
        <v>4</v>
      </c>
      <c r="G95" s="27" t="s">
        <v>56</v>
      </c>
      <c r="H95" s="28">
        <v>1.2</v>
      </c>
      <c r="I95" s="29">
        <v>65000</v>
      </c>
      <c r="J95" s="30">
        <v>78000</v>
      </c>
      <c r="K95" s="23" t="s">
        <v>316</v>
      </c>
      <c r="L95" s="23" t="s">
        <v>16</v>
      </c>
      <c r="M95" s="31" t="s">
        <v>360</v>
      </c>
      <c r="N95" s="27" t="s">
        <v>15</v>
      </c>
    </row>
    <row r="96" spans="1:14" s="32" customFormat="1" ht="25.5" customHeight="1">
      <c r="A96" s="23">
        <v>89</v>
      </c>
      <c r="B96" s="23" t="s">
        <v>149</v>
      </c>
      <c r="C96" s="23" t="s">
        <v>126</v>
      </c>
      <c r="D96" s="24" t="s">
        <v>150</v>
      </c>
      <c r="E96" s="25" t="s">
        <v>3</v>
      </c>
      <c r="F96" s="26">
        <v>4</v>
      </c>
      <c r="G96" s="27" t="s">
        <v>56</v>
      </c>
      <c r="H96" s="28">
        <v>3</v>
      </c>
      <c r="I96" s="29">
        <v>65000</v>
      </c>
      <c r="J96" s="30">
        <v>195000</v>
      </c>
      <c r="K96" s="23" t="s">
        <v>316</v>
      </c>
      <c r="L96" s="23" t="s">
        <v>17</v>
      </c>
      <c r="M96" s="31" t="s">
        <v>360</v>
      </c>
      <c r="N96" s="27" t="s">
        <v>15</v>
      </c>
    </row>
    <row r="97" spans="1:14" s="32" customFormat="1" ht="25.5" customHeight="1">
      <c r="A97" s="23">
        <v>90</v>
      </c>
      <c r="B97" s="23" t="s">
        <v>193</v>
      </c>
      <c r="C97" s="23" t="s">
        <v>126</v>
      </c>
      <c r="D97" s="24" t="s">
        <v>249</v>
      </c>
      <c r="E97" s="25" t="s">
        <v>72</v>
      </c>
      <c r="F97" s="26">
        <v>4</v>
      </c>
      <c r="G97" s="27" t="s">
        <v>56</v>
      </c>
      <c r="H97" s="28">
        <v>33</v>
      </c>
      <c r="I97" s="29">
        <v>65000</v>
      </c>
      <c r="J97" s="30">
        <v>2145000</v>
      </c>
      <c r="K97" s="23" t="s">
        <v>317</v>
      </c>
      <c r="L97" s="23" t="s">
        <v>14</v>
      </c>
      <c r="M97" s="31" t="s">
        <v>361</v>
      </c>
      <c r="N97" s="27" t="s">
        <v>15</v>
      </c>
    </row>
    <row r="98" spans="1:14" s="32" customFormat="1" ht="25.5" customHeight="1">
      <c r="A98" s="23">
        <v>91</v>
      </c>
      <c r="B98" s="23" t="s">
        <v>193</v>
      </c>
      <c r="C98" s="23" t="s">
        <v>126</v>
      </c>
      <c r="D98" s="24" t="s">
        <v>249</v>
      </c>
      <c r="E98" s="25" t="s">
        <v>72</v>
      </c>
      <c r="F98" s="26">
        <v>4</v>
      </c>
      <c r="G98" s="27" t="s">
        <v>56</v>
      </c>
      <c r="H98" s="28">
        <v>12</v>
      </c>
      <c r="I98" s="29">
        <v>65000</v>
      </c>
      <c r="J98" s="30">
        <v>780000</v>
      </c>
      <c r="K98" s="23" t="s">
        <v>317</v>
      </c>
      <c r="L98" s="23" t="s">
        <v>18</v>
      </c>
      <c r="M98" s="31" t="s">
        <v>361</v>
      </c>
      <c r="N98" s="27" t="s">
        <v>15</v>
      </c>
    </row>
    <row r="99" spans="1:14" s="32" customFormat="1" ht="25.5" customHeight="1">
      <c r="A99" s="23">
        <v>92</v>
      </c>
      <c r="B99" s="23" t="s">
        <v>193</v>
      </c>
      <c r="C99" s="23" t="s">
        <v>126</v>
      </c>
      <c r="D99" s="24" t="s">
        <v>249</v>
      </c>
      <c r="E99" s="25" t="s">
        <v>72</v>
      </c>
      <c r="F99" s="26">
        <v>4</v>
      </c>
      <c r="G99" s="27" t="s">
        <v>56</v>
      </c>
      <c r="H99" s="28">
        <v>1</v>
      </c>
      <c r="I99" s="29">
        <v>65000</v>
      </c>
      <c r="J99" s="30">
        <v>65000</v>
      </c>
      <c r="K99" s="23" t="s">
        <v>317</v>
      </c>
      <c r="L99" s="23" t="s">
        <v>16</v>
      </c>
      <c r="M99" s="31" t="s">
        <v>361</v>
      </c>
      <c r="N99" s="27" t="s">
        <v>15</v>
      </c>
    </row>
    <row r="100" spans="1:14" s="32" customFormat="1" ht="25.5" customHeight="1">
      <c r="A100" s="23">
        <v>93</v>
      </c>
      <c r="B100" s="23" t="s">
        <v>193</v>
      </c>
      <c r="C100" s="23" t="s">
        <v>126</v>
      </c>
      <c r="D100" s="24" t="s">
        <v>249</v>
      </c>
      <c r="E100" s="25" t="s">
        <v>72</v>
      </c>
      <c r="F100" s="26">
        <v>4</v>
      </c>
      <c r="G100" s="27" t="s">
        <v>56</v>
      </c>
      <c r="H100" s="28">
        <v>2.4</v>
      </c>
      <c r="I100" s="29">
        <v>65000</v>
      </c>
      <c r="J100" s="30">
        <v>156000</v>
      </c>
      <c r="K100" s="23" t="s">
        <v>317</v>
      </c>
      <c r="L100" s="23" t="s">
        <v>17</v>
      </c>
      <c r="M100" s="31" t="s">
        <v>361</v>
      </c>
      <c r="N100" s="27" t="s">
        <v>15</v>
      </c>
    </row>
    <row r="101" spans="1:14" s="32" customFormat="1" ht="25.5" customHeight="1">
      <c r="A101" s="23">
        <v>94</v>
      </c>
      <c r="B101" s="23" t="s">
        <v>194</v>
      </c>
      <c r="C101" s="23" t="s">
        <v>126</v>
      </c>
      <c r="D101" s="24" t="s">
        <v>250</v>
      </c>
      <c r="E101" s="25" t="s">
        <v>3</v>
      </c>
      <c r="F101" s="26">
        <v>4</v>
      </c>
      <c r="G101" s="27" t="s">
        <v>56</v>
      </c>
      <c r="H101" s="28">
        <v>45</v>
      </c>
      <c r="I101" s="29">
        <v>65000</v>
      </c>
      <c r="J101" s="30">
        <v>2925000</v>
      </c>
      <c r="K101" s="23" t="s">
        <v>318</v>
      </c>
      <c r="L101" s="23" t="s">
        <v>14</v>
      </c>
      <c r="M101" s="31" t="s">
        <v>362</v>
      </c>
      <c r="N101" s="27" t="s">
        <v>15</v>
      </c>
    </row>
    <row r="102" spans="1:14" s="32" customFormat="1" ht="25.5" customHeight="1">
      <c r="A102" s="23">
        <v>95</v>
      </c>
      <c r="B102" s="23" t="s">
        <v>194</v>
      </c>
      <c r="C102" s="23" t="s">
        <v>126</v>
      </c>
      <c r="D102" s="24" t="s">
        <v>250</v>
      </c>
      <c r="E102" s="25" t="s">
        <v>3</v>
      </c>
      <c r="F102" s="26">
        <v>4</v>
      </c>
      <c r="G102" s="27" t="s">
        <v>56</v>
      </c>
      <c r="H102" s="28">
        <v>67.5</v>
      </c>
      <c r="I102" s="29">
        <v>65000</v>
      </c>
      <c r="J102" s="30">
        <v>4387500</v>
      </c>
      <c r="K102" s="23" t="s">
        <v>319</v>
      </c>
      <c r="L102" s="23" t="s">
        <v>14</v>
      </c>
      <c r="M102" s="31" t="s">
        <v>363</v>
      </c>
      <c r="N102" s="27" t="s">
        <v>15</v>
      </c>
    </row>
    <row r="103" spans="1:14" s="32" customFormat="1" ht="25.5" customHeight="1">
      <c r="A103" s="23">
        <v>96</v>
      </c>
      <c r="B103" s="23" t="s">
        <v>194</v>
      </c>
      <c r="C103" s="23" t="s">
        <v>126</v>
      </c>
      <c r="D103" s="24" t="s">
        <v>250</v>
      </c>
      <c r="E103" s="25" t="s">
        <v>3</v>
      </c>
      <c r="F103" s="26">
        <v>4</v>
      </c>
      <c r="G103" s="27" t="s">
        <v>56</v>
      </c>
      <c r="H103" s="28">
        <v>22.5</v>
      </c>
      <c r="I103" s="29">
        <v>65000</v>
      </c>
      <c r="J103" s="30">
        <v>1462500</v>
      </c>
      <c r="K103" s="23" t="s">
        <v>318</v>
      </c>
      <c r="L103" s="23" t="s">
        <v>18</v>
      </c>
      <c r="M103" s="31" t="s">
        <v>362</v>
      </c>
      <c r="N103" s="27" t="s">
        <v>15</v>
      </c>
    </row>
    <row r="104" spans="1:14" s="32" customFormat="1" ht="25.5" customHeight="1">
      <c r="A104" s="23">
        <v>97</v>
      </c>
      <c r="B104" s="23" t="s">
        <v>194</v>
      </c>
      <c r="C104" s="23" t="s">
        <v>126</v>
      </c>
      <c r="D104" s="24" t="s">
        <v>250</v>
      </c>
      <c r="E104" s="25" t="s">
        <v>3</v>
      </c>
      <c r="F104" s="26">
        <v>4</v>
      </c>
      <c r="G104" s="27" t="s">
        <v>56</v>
      </c>
      <c r="H104" s="28">
        <v>0.9</v>
      </c>
      <c r="I104" s="29">
        <v>65000</v>
      </c>
      <c r="J104" s="30">
        <v>58500</v>
      </c>
      <c r="K104" s="23" t="s">
        <v>318</v>
      </c>
      <c r="L104" s="23" t="s">
        <v>16</v>
      </c>
      <c r="M104" s="31" t="s">
        <v>362</v>
      </c>
      <c r="N104" s="27" t="s">
        <v>15</v>
      </c>
    </row>
    <row r="105" spans="1:14" s="32" customFormat="1" ht="25.5" customHeight="1">
      <c r="A105" s="23">
        <v>98</v>
      </c>
      <c r="B105" s="23" t="s">
        <v>194</v>
      </c>
      <c r="C105" s="23" t="s">
        <v>126</v>
      </c>
      <c r="D105" s="24" t="s">
        <v>250</v>
      </c>
      <c r="E105" s="25" t="s">
        <v>3</v>
      </c>
      <c r="F105" s="26">
        <v>4</v>
      </c>
      <c r="G105" s="27" t="s">
        <v>56</v>
      </c>
      <c r="H105" s="28">
        <v>1.2</v>
      </c>
      <c r="I105" s="29">
        <v>65000</v>
      </c>
      <c r="J105" s="30">
        <v>78000</v>
      </c>
      <c r="K105" s="23" t="s">
        <v>319</v>
      </c>
      <c r="L105" s="23" t="s">
        <v>16</v>
      </c>
      <c r="M105" s="31" t="s">
        <v>363</v>
      </c>
      <c r="N105" s="27" t="s">
        <v>15</v>
      </c>
    </row>
    <row r="106" spans="1:14" s="32" customFormat="1" ht="25.5" customHeight="1">
      <c r="A106" s="23">
        <v>99</v>
      </c>
      <c r="B106" s="23" t="s">
        <v>194</v>
      </c>
      <c r="C106" s="23" t="s">
        <v>126</v>
      </c>
      <c r="D106" s="24" t="s">
        <v>250</v>
      </c>
      <c r="E106" s="25" t="s">
        <v>3</v>
      </c>
      <c r="F106" s="26">
        <v>4</v>
      </c>
      <c r="G106" s="27" t="s">
        <v>56</v>
      </c>
      <c r="H106" s="28">
        <v>2.2999999999999998</v>
      </c>
      <c r="I106" s="29">
        <v>65000</v>
      </c>
      <c r="J106" s="30">
        <v>149500</v>
      </c>
      <c r="K106" s="23" t="s">
        <v>318</v>
      </c>
      <c r="L106" s="23" t="s">
        <v>17</v>
      </c>
      <c r="M106" s="31" t="s">
        <v>362</v>
      </c>
      <c r="N106" s="27" t="s">
        <v>15</v>
      </c>
    </row>
    <row r="107" spans="1:14" s="32" customFormat="1" ht="25.5" customHeight="1">
      <c r="A107" s="23">
        <v>100</v>
      </c>
      <c r="B107" s="23" t="s">
        <v>194</v>
      </c>
      <c r="C107" s="23" t="s">
        <v>126</v>
      </c>
      <c r="D107" s="24" t="s">
        <v>250</v>
      </c>
      <c r="E107" s="25" t="s">
        <v>3</v>
      </c>
      <c r="F107" s="26">
        <v>4</v>
      </c>
      <c r="G107" s="27" t="s">
        <v>56</v>
      </c>
      <c r="H107" s="28">
        <v>3</v>
      </c>
      <c r="I107" s="29">
        <v>65000</v>
      </c>
      <c r="J107" s="30">
        <v>195000</v>
      </c>
      <c r="K107" s="23" t="s">
        <v>319</v>
      </c>
      <c r="L107" s="23" t="s">
        <v>17</v>
      </c>
      <c r="M107" s="31" t="s">
        <v>363</v>
      </c>
      <c r="N107" s="27" t="s">
        <v>15</v>
      </c>
    </row>
    <row r="108" spans="1:14" s="32" customFormat="1" ht="25.5" customHeight="1">
      <c r="A108" s="23">
        <v>101</v>
      </c>
      <c r="B108" s="23" t="s">
        <v>195</v>
      </c>
      <c r="C108" s="23" t="s">
        <v>126</v>
      </c>
      <c r="D108" s="24" t="s">
        <v>7</v>
      </c>
      <c r="E108" s="25" t="s">
        <v>251</v>
      </c>
      <c r="F108" s="26">
        <v>4</v>
      </c>
      <c r="G108" s="27" t="s">
        <v>288</v>
      </c>
      <c r="H108" s="28">
        <v>55.5</v>
      </c>
      <c r="I108" s="29">
        <v>65000</v>
      </c>
      <c r="J108" s="30">
        <v>3607500</v>
      </c>
      <c r="K108" s="23" t="s">
        <v>320</v>
      </c>
      <c r="L108" s="23" t="s">
        <v>14</v>
      </c>
      <c r="M108" s="31" t="s">
        <v>364</v>
      </c>
      <c r="N108" s="27" t="s">
        <v>15</v>
      </c>
    </row>
    <row r="109" spans="1:14" s="32" customFormat="1" ht="25.5" customHeight="1">
      <c r="A109" s="23">
        <v>102</v>
      </c>
      <c r="B109" s="23" t="s">
        <v>195</v>
      </c>
      <c r="C109" s="23" t="s">
        <v>126</v>
      </c>
      <c r="D109" s="24" t="s">
        <v>7</v>
      </c>
      <c r="E109" s="25" t="s">
        <v>251</v>
      </c>
      <c r="F109" s="26">
        <v>4</v>
      </c>
      <c r="G109" s="27" t="s">
        <v>288</v>
      </c>
      <c r="H109" s="28">
        <v>12</v>
      </c>
      <c r="I109" s="29">
        <v>65000</v>
      </c>
      <c r="J109" s="30">
        <v>780000</v>
      </c>
      <c r="K109" s="23" t="s">
        <v>320</v>
      </c>
      <c r="L109" s="23" t="s">
        <v>18</v>
      </c>
      <c r="M109" s="31" t="s">
        <v>364</v>
      </c>
      <c r="N109" s="27" t="s">
        <v>15</v>
      </c>
    </row>
    <row r="110" spans="1:14" s="32" customFormat="1" ht="25.5" customHeight="1">
      <c r="A110" s="23">
        <v>103</v>
      </c>
      <c r="B110" s="23" t="s">
        <v>195</v>
      </c>
      <c r="C110" s="23" t="s">
        <v>126</v>
      </c>
      <c r="D110" s="24" t="s">
        <v>7</v>
      </c>
      <c r="E110" s="25" t="s">
        <v>251</v>
      </c>
      <c r="F110" s="26">
        <v>4</v>
      </c>
      <c r="G110" s="27" t="s">
        <v>288</v>
      </c>
      <c r="H110" s="28">
        <v>0.7</v>
      </c>
      <c r="I110" s="29">
        <v>65000</v>
      </c>
      <c r="J110" s="30">
        <v>45500</v>
      </c>
      <c r="K110" s="23" t="s">
        <v>320</v>
      </c>
      <c r="L110" s="23" t="s">
        <v>16</v>
      </c>
      <c r="M110" s="31" t="s">
        <v>364</v>
      </c>
      <c r="N110" s="27" t="s">
        <v>15</v>
      </c>
    </row>
    <row r="111" spans="1:14" s="32" customFormat="1" ht="25.5" customHeight="1">
      <c r="A111" s="23">
        <v>104</v>
      </c>
      <c r="B111" s="23" t="s">
        <v>195</v>
      </c>
      <c r="C111" s="23" t="s">
        <v>126</v>
      </c>
      <c r="D111" s="24" t="s">
        <v>7</v>
      </c>
      <c r="E111" s="25" t="s">
        <v>251</v>
      </c>
      <c r="F111" s="26">
        <v>4</v>
      </c>
      <c r="G111" s="27" t="s">
        <v>288</v>
      </c>
      <c r="H111" s="28">
        <v>1.7</v>
      </c>
      <c r="I111" s="29">
        <v>65000</v>
      </c>
      <c r="J111" s="30">
        <v>110500</v>
      </c>
      <c r="K111" s="23" t="s">
        <v>320</v>
      </c>
      <c r="L111" s="23" t="s">
        <v>17</v>
      </c>
      <c r="M111" s="31" t="s">
        <v>364</v>
      </c>
      <c r="N111" s="27" t="s">
        <v>15</v>
      </c>
    </row>
    <row r="112" spans="1:14" s="32" customFormat="1" ht="25.5" customHeight="1">
      <c r="A112" s="23">
        <v>105</v>
      </c>
      <c r="B112" s="23" t="s">
        <v>196</v>
      </c>
      <c r="C112" s="23" t="s">
        <v>126</v>
      </c>
      <c r="D112" s="24" t="s">
        <v>89</v>
      </c>
      <c r="E112" s="33" t="s">
        <v>0</v>
      </c>
      <c r="F112" s="26">
        <v>4</v>
      </c>
      <c r="G112" s="27" t="s">
        <v>75</v>
      </c>
      <c r="H112" s="28">
        <v>33</v>
      </c>
      <c r="I112" s="29">
        <v>65000</v>
      </c>
      <c r="J112" s="30">
        <v>2145000</v>
      </c>
      <c r="K112" s="23" t="s">
        <v>321</v>
      </c>
      <c r="L112" s="23" t="s">
        <v>14</v>
      </c>
      <c r="M112" s="31" t="s">
        <v>365</v>
      </c>
      <c r="N112" s="27" t="s">
        <v>15</v>
      </c>
    </row>
    <row r="113" spans="1:14" s="32" customFormat="1" ht="25.5" customHeight="1">
      <c r="A113" s="23">
        <v>106</v>
      </c>
      <c r="B113" s="23" t="s">
        <v>196</v>
      </c>
      <c r="C113" s="23" t="s">
        <v>126</v>
      </c>
      <c r="D113" s="24" t="s">
        <v>89</v>
      </c>
      <c r="E113" s="33" t="s">
        <v>0</v>
      </c>
      <c r="F113" s="26">
        <v>4</v>
      </c>
      <c r="G113" s="27" t="s">
        <v>75</v>
      </c>
      <c r="H113" s="28">
        <v>12</v>
      </c>
      <c r="I113" s="29">
        <v>65000</v>
      </c>
      <c r="J113" s="30">
        <v>780000</v>
      </c>
      <c r="K113" s="23" t="s">
        <v>321</v>
      </c>
      <c r="L113" s="23" t="s">
        <v>18</v>
      </c>
      <c r="M113" s="31" t="s">
        <v>365</v>
      </c>
      <c r="N113" s="27" t="s">
        <v>15</v>
      </c>
    </row>
    <row r="114" spans="1:14" s="32" customFormat="1" ht="25.5" customHeight="1">
      <c r="A114" s="23">
        <v>107</v>
      </c>
      <c r="B114" s="23" t="s">
        <v>196</v>
      </c>
      <c r="C114" s="23" t="s">
        <v>126</v>
      </c>
      <c r="D114" s="24" t="s">
        <v>89</v>
      </c>
      <c r="E114" s="33" t="s">
        <v>0</v>
      </c>
      <c r="F114" s="26">
        <v>4</v>
      </c>
      <c r="G114" s="27" t="s">
        <v>75</v>
      </c>
      <c r="H114" s="28">
        <v>0.8</v>
      </c>
      <c r="I114" s="29">
        <v>65000</v>
      </c>
      <c r="J114" s="30">
        <v>52000</v>
      </c>
      <c r="K114" s="23" t="s">
        <v>321</v>
      </c>
      <c r="L114" s="23" t="s">
        <v>16</v>
      </c>
      <c r="M114" s="31" t="s">
        <v>365</v>
      </c>
      <c r="N114" s="27" t="s">
        <v>15</v>
      </c>
    </row>
    <row r="115" spans="1:14" s="32" customFormat="1" ht="25.5" customHeight="1">
      <c r="A115" s="23">
        <v>108</v>
      </c>
      <c r="B115" s="23" t="s">
        <v>196</v>
      </c>
      <c r="C115" s="23" t="s">
        <v>126</v>
      </c>
      <c r="D115" s="24" t="s">
        <v>89</v>
      </c>
      <c r="E115" s="33" t="s">
        <v>0</v>
      </c>
      <c r="F115" s="26">
        <v>4</v>
      </c>
      <c r="G115" s="27" t="s">
        <v>75</v>
      </c>
      <c r="H115" s="28">
        <v>2.1</v>
      </c>
      <c r="I115" s="29">
        <v>65000</v>
      </c>
      <c r="J115" s="30">
        <v>136500</v>
      </c>
      <c r="K115" s="23" t="s">
        <v>321</v>
      </c>
      <c r="L115" s="23" t="s">
        <v>17</v>
      </c>
      <c r="M115" s="31" t="s">
        <v>365</v>
      </c>
      <c r="N115" s="27" t="s">
        <v>15</v>
      </c>
    </row>
    <row r="116" spans="1:14" s="32" customFormat="1" ht="25.5" customHeight="1">
      <c r="A116" s="23">
        <v>109</v>
      </c>
      <c r="B116" s="23" t="s">
        <v>197</v>
      </c>
      <c r="C116" s="23" t="s">
        <v>126</v>
      </c>
      <c r="D116" s="24" t="s">
        <v>1</v>
      </c>
      <c r="E116" s="33" t="s">
        <v>252</v>
      </c>
      <c r="F116" s="26">
        <v>4</v>
      </c>
      <c r="G116" s="27" t="s">
        <v>75</v>
      </c>
      <c r="H116" s="28">
        <v>22.5</v>
      </c>
      <c r="I116" s="29">
        <v>65000</v>
      </c>
      <c r="J116" s="30">
        <v>1462500</v>
      </c>
      <c r="K116" s="23" t="s">
        <v>322</v>
      </c>
      <c r="L116" s="23" t="s">
        <v>14</v>
      </c>
      <c r="M116" s="31" t="s">
        <v>366</v>
      </c>
      <c r="N116" s="27" t="s">
        <v>15</v>
      </c>
    </row>
    <row r="117" spans="1:14" s="32" customFormat="1" ht="25.5" customHeight="1">
      <c r="A117" s="23">
        <v>110</v>
      </c>
      <c r="B117" s="23" t="s">
        <v>197</v>
      </c>
      <c r="C117" s="23" t="s">
        <v>126</v>
      </c>
      <c r="D117" s="24" t="s">
        <v>1</v>
      </c>
      <c r="E117" s="33" t="s">
        <v>252</v>
      </c>
      <c r="F117" s="26">
        <v>4</v>
      </c>
      <c r="G117" s="27" t="s">
        <v>75</v>
      </c>
      <c r="H117" s="28">
        <v>1.3</v>
      </c>
      <c r="I117" s="29">
        <v>65000</v>
      </c>
      <c r="J117" s="30">
        <v>84500</v>
      </c>
      <c r="K117" s="23" t="s">
        <v>322</v>
      </c>
      <c r="L117" s="23" t="s">
        <v>17</v>
      </c>
      <c r="M117" s="31" t="s">
        <v>366</v>
      </c>
      <c r="N117" s="27" t="s">
        <v>15</v>
      </c>
    </row>
    <row r="118" spans="1:14" s="32" customFormat="1" ht="25.5" customHeight="1">
      <c r="A118" s="23">
        <v>111</v>
      </c>
      <c r="B118" s="23" t="s">
        <v>109</v>
      </c>
      <c r="C118" s="23" t="s">
        <v>126</v>
      </c>
      <c r="D118" s="24" t="s">
        <v>113</v>
      </c>
      <c r="E118" s="25" t="s">
        <v>114</v>
      </c>
      <c r="F118" s="26">
        <v>4</v>
      </c>
      <c r="G118" s="27" t="s">
        <v>75</v>
      </c>
      <c r="H118" s="28">
        <v>45</v>
      </c>
      <c r="I118" s="29">
        <v>65000</v>
      </c>
      <c r="J118" s="30">
        <v>2925000</v>
      </c>
      <c r="K118" s="23" t="s">
        <v>163</v>
      </c>
      <c r="L118" s="23" t="s">
        <v>14</v>
      </c>
      <c r="M118" s="31" t="s">
        <v>168</v>
      </c>
      <c r="N118" s="27" t="s">
        <v>15</v>
      </c>
    </row>
    <row r="119" spans="1:14" s="32" customFormat="1" ht="25.5" customHeight="1">
      <c r="A119" s="23">
        <v>112</v>
      </c>
      <c r="B119" s="23" t="s">
        <v>109</v>
      </c>
      <c r="C119" s="23" t="s">
        <v>126</v>
      </c>
      <c r="D119" s="24" t="s">
        <v>113</v>
      </c>
      <c r="E119" s="25" t="s">
        <v>114</v>
      </c>
      <c r="F119" s="26">
        <v>4</v>
      </c>
      <c r="G119" s="27" t="s">
        <v>75</v>
      </c>
      <c r="H119" s="28">
        <v>0.8</v>
      </c>
      <c r="I119" s="29">
        <v>65000</v>
      </c>
      <c r="J119" s="30">
        <v>52000</v>
      </c>
      <c r="K119" s="23" t="s">
        <v>163</v>
      </c>
      <c r="L119" s="23" t="s">
        <v>16</v>
      </c>
      <c r="M119" s="31" t="s">
        <v>168</v>
      </c>
      <c r="N119" s="27" t="s">
        <v>15</v>
      </c>
    </row>
    <row r="120" spans="1:14" s="32" customFormat="1" ht="25.5" customHeight="1">
      <c r="A120" s="23">
        <v>113</v>
      </c>
      <c r="B120" s="23" t="s">
        <v>109</v>
      </c>
      <c r="C120" s="23" t="s">
        <v>126</v>
      </c>
      <c r="D120" s="24" t="s">
        <v>113</v>
      </c>
      <c r="E120" s="25" t="s">
        <v>114</v>
      </c>
      <c r="F120" s="26">
        <v>4</v>
      </c>
      <c r="G120" s="27" t="s">
        <v>75</v>
      </c>
      <c r="H120" s="28">
        <v>1.9</v>
      </c>
      <c r="I120" s="29">
        <v>65000</v>
      </c>
      <c r="J120" s="30">
        <v>123500</v>
      </c>
      <c r="K120" s="23" t="s">
        <v>163</v>
      </c>
      <c r="L120" s="23" t="s">
        <v>17</v>
      </c>
      <c r="M120" s="31" t="s">
        <v>168</v>
      </c>
      <c r="N120" s="27" t="s">
        <v>15</v>
      </c>
    </row>
    <row r="121" spans="1:14" s="32" customFormat="1" ht="25.5" customHeight="1">
      <c r="A121" s="23">
        <v>114</v>
      </c>
      <c r="B121" s="23" t="s">
        <v>109</v>
      </c>
      <c r="C121" s="23" t="s">
        <v>126</v>
      </c>
      <c r="D121" s="24" t="s">
        <v>113</v>
      </c>
      <c r="E121" s="25" t="s">
        <v>114</v>
      </c>
      <c r="F121" s="26">
        <v>4</v>
      </c>
      <c r="G121" s="27" t="s">
        <v>75</v>
      </c>
      <c r="H121" s="28">
        <v>0.9</v>
      </c>
      <c r="I121" s="29">
        <v>65000</v>
      </c>
      <c r="J121" s="30">
        <v>58500</v>
      </c>
      <c r="K121" s="23" t="s">
        <v>323</v>
      </c>
      <c r="L121" s="23" t="s">
        <v>17</v>
      </c>
      <c r="M121" s="31" t="s">
        <v>367</v>
      </c>
      <c r="N121" s="27" t="s">
        <v>15</v>
      </c>
    </row>
    <row r="122" spans="1:14" s="32" customFormat="1" ht="25.5" customHeight="1">
      <c r="A122" s="23">
        <v>115</v>
      </c>
      <c r="B122" s="23" t="s">
        <v>198</v>
      </c>
      <c r="C122" s="23" t="s">
        <v>126</v>
      </c>
      <c r="D122" s="24" t="s">
        <v>1</v>
      </c>
      <c r="E122" s="25" t="s">
        <v>253</v>
      </c>
      <c r="F122" s="26">
        <v>4</v>
      </c>
      <c r="G122" s="27" t="s">
        <v>289</v>
      </c>
      <c r="H122" s="28">
        <v>67.5</v>
      </c>
      <c r="I122" s="29">
        <v>65000</v>
      </c>
      <c r="J122" s="30">
        <v>4387500</v>
      </c>
      <c r="K122" s="23" t="s">
        <v>323</v>
      </c>
      <c r="L122" s="23" t="s">
        <v>18</v>
      </c>
      <c r="M122" s="31" t="s">
        <v>367</v>
      </c>
      <c r="N122" s="27" t="s">
        <v>15</v>
      </c>
    </row>
    <row r="123" spans="1:14" s="32" customFormat="1" ht="25.5" customHeight="1">
      <c r="A123" s="23">
        <v>116</v>
      </c>
      <c r="B123" s="23" t="s">
        <v>199</v>
      </c>
      <c r="C123" s="23" t="s">
        <v>126</v>
      </c>
      <c r="D123" s="24" t="s">
        <v>87</v>
      </c>
      <c r="E123" s="25" t="s">
        <v>254</v>
      </c>
      <c r="F123" s="26">
        <v>5</v>
      </c>
      <c r="G123" s="27" t="s">
        <v>57</v>
      </c>
      <c r="H123" s="28">
        <v>67.5</v>
      </c>
      <c r="I123" s="29">
        <v>65000</v>
      </c>
      <c r="J123" s="30">
        <v>4387500</v>
      </c>
      <c r="K123" s="23" t="s">
        <v>19</v>
      </c>
      <c r="L123" s="23" t="s">
        <v>14</v>
      </c>
      <c r="M123" s="31" t="s">
        <v>25</v>
      </c>
      <c r="N123" s="27" t="s">
        <v>15</v>
      </c>
    </row>
    <row r="124" spans="1:14" s="32" customFormat="1" ht="25.5" customHeight="1">
      <c r="A124" s="23">
        <v>117</v>
      </c>
      <c r="B124" s="23" t="s">
        <v>199</v>
      </c>
      <c r="C124" s="23" t="s">
        <v>126</v>
      </c>
      <c r="D124" s="24" t="s">
        <v>87</v>
      </c>
      <c r="E124" s="25" t="s">
        <v>254</v>
      </c>
      <c r="F124" s="26">
        <v>5</v>
      </c>
      <c r="G124" s="27" t="s">
        <v>57</v>
      </c>
      <c r="H124" s="28">
        <v>1.7</v>
      </c>
      <c r="I124" s="29">
        <v>65000</v>
      </c>
      <c r="J124" s="30">
        <v>110500</v>
      </c>
      <c r="K124" s="23" t="s">
        <v>19</v>
      </c>
      <c r="L124" s="23" t="s">
        <v>16</v>
      </c>
      <c r="M124" s="31" t="s">
        <v>25</v>
      </c>
      <c r="N124" s="27" t="s">
        <v>15</v>
      </c>
    </row>
    <row r="125" spans="1:14" s="32" customFormat="1" ht="25.5" customHeight="1">
      <c r="A125" s="23">
        <v>118</v>
      </c>
      <c r="B125" s="23" t="s">
        <v>199</v>
      </c>
      <c r="C125" s="23" t="s">
        <v>126</v>
      </c>
      <c r="D125" s="24" t="s">
        <v>87</v>
      </c>
      <c r="E125" s="25" t="s">
        <v>254</v>
      </c>
      <c r="F125" s="26">
        <v>5</v>
      </c>
      <c r="G125" s="27" t="s">
        <v>57</v>
      </c>
      <c r="H125" s="28">
        <v>4.3</v>
      </c>
      <c r="I125" s="29">
        <v>65000</v>
      </c>
      <c r="J125" s="30">
        <v>279500</v>
      </c>
      <c r="K125" s="23" t="s">
        <v>19</v>
      </c>
      <c r="L125" s="23" t="s">
        <v>17</v>
      </c>
      <c r="M125" s="31" t="s">
        <v>25</v>
      </c>
      <c r="N125" s="27" t="s">
        <v>15</v>
      </c>
    </row>
    <row r="126" spans="1:14" s="32" customFormat="1" ht="25.5" customHeight="1">
      <c r="A126" s="23">
        <v>119</v>
      </c>
      <c r="B126" s="23" t="s">
        <v>83</v>
      </c>
      <c r="C126" s="23" t="s">
        <v>126</v>
      </c>
      <c r="D126" s="24" t="s">
        <v>86</v>
      </c>
      <c r="E126" s="25" t="s">
        <v>4</v>
      </c>
      <c r="F126" s="26">
        <v>5</v>
      </c>
      <c r="G126" s="27" t="s">
        <v>57</v>
      </c>
      <c r="H126" s="28">
        <v>67.5</v>
      </c>
      <c r="I126" s="29">
        <v>65000</v>
      </c>
      <c r="J126" s="30">
        <v>4387500</v>
      </c>
      <c r="K126" s="23" t="s">
        <v>20</v>
      </c>
      <c r="L126" s="23" t="s">
        <v>14</v>
      </c>
      <c r="M126" s="31" t="s">
        <v>26</v>
      </c>
      <c r="N126" s="27" t="s">
        <v>15</v>
      </c>
    </row>
    <row r="127" spans="1:14" s="32" customFormat="1" ht="25.5" customHeight="1">
      <c r="A127" s="23">
        <v>120</v>
      </c>
      <c r="B127" s="23" t="s">
        <v>83</v>
      </c>
      <c r="C127" s="23" t="s">
        <v>126</v>
      </c>
      <c r="D127" s="24" t="s">
        <v>86</v>
      </c>
      <c r="E127" s="25" t="s">
        <v>4</v>
      </c>
      <c r="F127" s="26">
        <v>5</v>
      </c>
      <c r="G127" s="27" t="s">
        <v>57</v>
      </c>
      <c r="H127" s="28">
        <v>1</v>
      </c>
      <c r="I127" s="29">
        <v>65000</v>
      </c>
      <c r="J127" s="30">
        <v>65000</v>
      </c>
      <c r="K127" s="23" t="s">
        <v>20</v>
      </c>
      <c r="L127" s="23" t="s">
        <v>16</v>
      </c>
      <c r="M127" s="31" t="s">
        <v>26</v>
      </c>
      <c r="N127" s="27" t="s">
        <v>15</v>
      </c>
    </row>
    <row r="128" spans="1:14" s="32" customFormat="1" ht="25.5" customHeight="1">
      <c r="A128" s="23">
        <v>121</v>
      </c>
      <c r="B128" s="23" t="s">
        <v>83</v>
      </c>
      <c r="C128" s="23" t="s">
        <v>126</v>
      </c>
      <c r="D128" s="24" t="s">
        <v>86</v>
      </c>
      <c r="E128" s="25" t="s">
        <v>4</v>
      </c>
      <c r="F128" s="26">
        <v>5</v>
      </c>
      <c r="G128" s="27" t="s">
        <v>57</v>
      </c>
      <c r="H128" s="28">
        <v>2.4</v>
      </c>
      <c r="I128" s="29">
        <v>65000</v>
      </c>
      <c r="J128" s="30">
        <v>156000</v>
      </c>
      <c r="K128" s="23" t="s">
        <v>20</v>
      </c>
      <c r="L128" s="23" t="s">
        <v>17</v>
      </c>
      <c r="M128" s="31" t="s">
        <v>26</v>
      </c>
      <c r="N128" s="27" t="s">
        <v>15</v>
      </c>
    </row>
    <row r="129" spans="1:14" s="32" customFormat="1" ht="25.5" customHeight="1">
      <c r="A129" s="23">
        <v>122</v>
      </c>
      <c r="B129" s="23" t="s">
        <v>122</v>
      </c>
      <c r="C129" s="23" t="s">
        <v>126</v>
      </c>
      <c r="D129" s="24" t="s">
        <v>130</v>
      </c>
      <c r="E129" s="25" t="s">
        <v>55</v>
      </c>
      <c r="F129" s="26">
        <v>5</v>
      </c>
      <c r="G129" s="27" t="s">
        <v>57</v>
      </c>
      <c r="H129" s="28">
        <v>67.5</v>
      </c>
      <c r="I129" s="29">
        <v>65000</v>
      </c>
      <c r="J129" s="30">
        <v>4387500</v>
      </c>
      <c r="K129" s="23" t="s">
        <v>164</v>
      </c>
      <c r="L129" s="23" t="s">
        <v>14</v>
      </c>
      <c r="M129" s="31" t="s">
        <v>169</v>
      </c>
      <c r="N129" s="27" t="s">
        <v>15</v>
      </c>
    </row>
    <row r="130" spans="1:14" s="32" customFormat="1" ht="25.5" customHeight="1">
      <c r="A130" s="23">
        <v>123</v>
      </c>
      <c r="B130" s="23" t="s">
        <v>122</v>
      </c>
      <c r="C130" s="23" t="s">
        <v>126</v>
      </c>
      <c r="D130" s="24" t="s">
        <v>130</v>
      </c>
      <c r="E130" s="25" t="s">
        <v>55</v>
      </c>
      <c r="F130" s="26">
        <v>5</v>
      </c>
      <c r="G130" s="27" t="s">
        <v>57</v>
      </c>
      <c r="H130" s="28">
        <v>0.8</v>
      </c>
      <c r="I130" s="29">
        <v>65000</v>
      </c>
      <c r="J130" s="30">
        <v>52000</v>
      </c>
      <c r="K130" s="23" t="s">
        <v>164</v>
      </c>
      <c r="L130" s="23" t="s">
        <v>16</v>
      </c>
      <c r="M130" s="31" t="s">
        <v>169</v>
      </c>
      <c r="N130" s="27" t="s">
        <v>15</v>
      </c>
    </row>
    <row r="131" spans="1:14" s="32" customFormat="1" ht="25.5" customHeight="1">
      <c r="A131" s="23">
        <v>124</v>
      </c>
      <c r="B131" s="23" t="s">
        <v>122</v>
      </c>
      <c r="C131" s="23" t="s">
        <v>126</v>
      </c>
      <c r="D131" s="24" t="s">
        <v>130</v>
      </c>
      <c r="E131" s="25" t="s">
        <v>55</v>
      </c>
      <c r="F131" s="26">
        <v>5</v>
      </c>
      <c r="G131" s="27" t="s">
        <v>57</v>
      </c>
      <c r="H131" s="28">
        <v>1.9</v>
      </c>
      <c r="I131" s="29">
        <v>65000</v>
      </c>
      <c r="J131" s="30">
        <v>123500</v>
      </c>
      <c r="K131" s="23" t="s">
        <v>164</v>
      </c>
      <c r="L131" s="23" t="s">
        <v>17</v>
      </c>
      <c r="M131" s="31" t="s">
        <v>169</v>
      </c>
      <c r="N131" s="27" t="s">
        <v>15</v>
      </c>
    </row>
    <row r="132" spans="1:14" s="32" customFormat="1" ht="25.5" customHeight="1">
      <c r="A132" s="23">
        <v>125</v>
      </c>
      <c r="B132" s="23" t="s">
        <v>200</v>
      </c>
      <c r="C132" s="23" t="s">
        <v>126</v>
      </c>
      <c r="D132" s="24" t="s">
        <v>255</v>
      </c>
      <c r="E132" s="25" t="s">
        <v>6</v>
      </c>
      <c r="F132" s="26">
        <v>5</v>
      </c>
      <c r="G132" s="27" t="s">
        <v>290</v>
      </c>
      <c r="H132" s="28">
        <v>45</v>
      </c>
      <c r="I132" s="29">
        <v>65000</v>
      </c>
      <c r="J132" s="30">
        <v>2925000</v>
      </c>
      <c r="K132" s="23" t="s">
        <v>324</v>
      </c>
      <c r="L132" s="23" t="s">
        <v>14</v>
      </c>
      <c r="M132" s="31" t="s">
        <v>368</v>
      </c>
      <c r="N132" s="27" t="s">
        <v>15</v>
      </c>
    </row>
    <row r="133" spans="1:14" s="32" customFormat="1" ht="25.5" customHeight="1">
      <c r="A133" s="23">
        <v>126</v>
      </c>
      <c r="B133" s="23" t="s">
        <v>200</v>
      </c>
      <c r="C133" s="23" t="s">
        <v>126</v>
      </c>
      <c r="D133" s="24" t="s">
        <v>255</v>
      </c>
      <c r="E133" s="25" t="s">
        <v>6</v>
      </c>
      <c r="F133" s="26">
        <v>5</v>
      </c>
      <c r="G133" s="27" t="s">
        <v>290</v>
      </c>
      <c r="H133" s="28">
        <v>0.8</v>
      </c>
      <c r="I133" s="29">
        <v>65000</v>
      </c>
      <c r="J133" s="30">
        <v>52000</v>
      </c>
      <c r="K133" s="23" t="s">
        <v>324</v>
      </c>
      <c r="L133" s="23" t="s">
        <v>16</v>
      </c>
      <c r="M133" s="31" t="s">
        <v>368</v>
      </c>
      <c r="N133" s="27" t="s">
        <v>15</v>
      </c>
    </row>
    <row r="134" spans="1:14" s="32" customFormat="1" ht="25.5" customHeight="1">
      <c r="A134" s="23">
        <v>127</v>
      </c>
      <c r="B134" s="23" t="s">
        <v>200</v>
      </c>
      <c r="C134" s="23" t="s">
        <v>126</v>
      </c>
      <c r="D134" s="24" t="s">
        <v>255</v>
      </c>
      <c r="E134" s="25" t="s">
        <v>6</v>
      </c>
      <c r="F134" s="26">
        <v>5</v>
      </c>
      <c r="G134" s="27" t="s">
        <v>290</v>
      </c>
      <c r="H134" s="28">
        <v>1.9</v>
      </c>
      <c r="I134" s="29">
        <v>65000</v>
      </c>
      <c r="J134" s="30">
        <v>123500</v>
      </c>
      <c r="K134" s="23" t="s">
        <v>324</v>
      </c>
      <c r="L134" s="23" t="s">
        <v>17</v>
      </c>
      <c r="M134" s="31" t="s">
        <v>368</v>
      </c>
      <c r="N134" s="27" t="s">
        <v>15</v>
      </c>
    </row>
    <row r="135" spans="1:14" s="32" customFormat="1" ht="25.5" customHeight="1">
      <c r="A135" s="23">
        <v>128</v>
      </c>
      <c r="B135" s="23" t="s">
        <v>151</v>
      </c>
      <c r="C135" s="23" t="s">
        <v>126</v>
      </c>
      <c r="D135" s="24" t="s">
        <v>152</v>
      </c>
      <c r="E135" s="25" t="s">
        <v>153</v>
      </c>
      <c r="F135" s="26">
        <v>6</v>
      </c>
      <c r="G135" s="27" t="s">
        <v>116</v>
      </c>
      <c r="H135" s="28">
        <v>45</v>
      </c>
      <c r="I135" s="29">
        <v>65000</v>
      </c>
      <c r="J135" s="30">
        <v>2925000</v>
      </c>
      <c r="K135" s="23" t="s">
        <v>21</v>
      </c>
      <c r="L135" s="23" t="s">
        <v>14</v>
      </c>
      <c r="M135" s="31" t="s">
        <v>27</v>
      </c>
      <c r="N135" s="27" t="s">
        <v>15</v>
      </c>
    </row>
    <row r="136" spans="1:14" s="32" customFormat="1" ht="25.5" customHeight="1">
      <c r="A136" s="23">
        <v>129</v>
      </c>
      <c r="B136" s="23" t="s">
        <v>151</v>
      </c>
      <c r="C136" s="23" t="s">
        <v>126</v>
      </c>
      <c r="D136" s="24" t="s">
        <v>152</v>
      </c>
      <c r="E136" s="25" t="s">
        <v>153</v>
      </c>
      <c r="F136" s="26">
        <v>6</v>
      </c>
      <c r="G136" s="27" t="s">
        <v>116</v>
      </c>
      <c r="H136" s="28">
        <v>1.8</v>
      </c>
      <c r="I136" s="29">
        <v>65000</v>
      </c>
      <c r="J136" s="30">
        <v>117000</v>
      </c>
      <c r="K136" s="23" t="s">
        <v>21</v>
      </c>
      <c r="L136" s="23" t="s">
        <v>16</v>
      </c>
      <c r="M136" s="31" t="s">
        <v>27</v>
      </c>
      <c r="N136" s="27" t="s">
        <v>15</v>
      </c>
    </row>
    <row r="137" spans="1:14" s="32" customFormat="1" ht="25.5" customHeight="1">
      <c r="A137" s="23">
        <v>130</v>
      </c>
      <c r="B137" s="23" t="s">
        <v>151</v>
      </c>
      <c r="C137" s="23" t="s">
        <v>126</v>
      </c>
      <c r="D137" s="24" t="s">
        <v>152</v>
      </c>
      <c r="E137" s="25" t="s">
        <v>153</v>
      </c>
      <c r="F137" s="26">
        <v>6</v>
      </c>
      <c r="G137" s="27" t="s">
        <v>116</v>
      </c>
      <c r="H137" s="28">
        <v>4.5</v>
      </c>
      <c r="I137" s="29">
        <v>65000</v>
      </c>
      <c r="J137" s="30">
        <v>292500</v>
      </c>
      <c r="K137" s="23" t="s">
        <v>21</v>
      </c>
      <c r="L137" s="23" t="s">
        <v>17</v>
      </c>
      <c r="M137" s="31" t="s">
        <v>27</v>
      </c>
      <c r="N137" s="27" t="s">
        <v>15</v>
      </c>
    </row>
    <row r="138" spans="1:14" s="32" customFormat="1" ht="25.5" customHeight="1">
      <c r="A138" s="23">
        <v>131</v>
      </c>
      <c r="B138" s="23" t="s">
        <v>201</v>
      </c>
      <c r="C138" s="23" t="s">
        <v>126</v>
      </c>
      <c r="D138" s="24" t="s">
        <v>256</v>
      </c>
      <c r="E138" s="25" t="s">
        <v>160</v>
      </c>
      <c r="F138" s="26">
        <v>6</v>
      </c>
      <c r="G138" s="27" t="s">
        <v>116</v>
      </c>
      <c r="H138" s="28">
        <v>67.5</v>
      </c>
      <c r="I138" s="29">
        <v>65000</v>
      </c>
      <c r="J138" s="30">
        <v>4387500</v>
      </c>
      <c r="K138" s="23" t="s">
        <v>325</v>
      </c>
      <c r="L138" s="23" t="s">
        <v>14</v>
      </c>
      <c r="M138" s="31" t="s">
        <v>369</v>
      </c>
      <c r="N138" s="27" t="s">
        <v>15</v>
      </c>
    </row>
    <row r="139" spans="1:14" s="32" customFormat="1" ht="25.5" customHeight="1">
      <c r="A139" s="23">
        <v>132</v>
      </c>
      <c r="B139" s="23" t="s">
        <v>201</v>
      </c>
      <c r="C139" s="23" t="s">
        <v>126</v>
      </c>
      <c r="D139" s="24" t="s">
        <v>256</v>
      </c>
      <c r="E139" s="25" t="s">
        <v>160</v>
      </c>
      <c r="F139" s="26">
        <v>6</v>
      </c>
      <c r="G139" s="27" t="s">
        <v>116</v>
      </c>
      <c r="H139" s="28">
        <v>2</v>
      </c>
      <c r="I139" s="29">
        <v>65000</v>
      </c>
      <c r="J139" s="30">
        <v>130000</v>
      </c>
      <c r="K139" s="23" t="s">
        <v>325</v>
      </c>
      <c r="L139" s="23" t="s">
        <v>16</v>
      </c>
      <c r="M139" s="31" t="s">
        <v>369</v>
      </c>
      <c r="N139" s="27" t="s">
        <v>15</v>
      </c>
    </row>
    <row r="140" spans="1:14" s="32" customFormat="1" ht="25.5" customHeight="1">
      <c r="A140" s="23">
        <v>133</v>
      </c>
      <c r="B140" s="23" t="s">
        <v>201</v>
      </c>
      <c r="C140" s="23" t="s">
        <v>126</v>
      </c>
      <c r="D140" s="24" t="s">
        <v>256</v>
      </c>
      <c r="E140" s="25" t="s">
        <v>160</v>
      </c>
      <c r="F140" s="26">
        <v>6</v>
      </c>
      <c r="G140" s="27" t="s">
        <v>116</v>
      </c>
      <c r="H140" s="28">
        <v>4.9000000000000004</v>
      </c>
      <c r="I140" s="29">
        <v>65000</v>
      </c>
      <c r="J140" s="30">
        <v>318500</v>
      </c>
      <c r="K140" s="23" t="s">
        <v>325</v>
      </c>
      <c r="L140" s="23" t="s">
        <v>17</v>
      </c>
      <c r="M140" s="31" t="s">
        <v>369</v>
      </c>
      <c r="N140" s="27" t="s">
        <v>15</v>
      </c>
    </row>
    <row r="141" spans="1:14" s="32" customFormat="1" ht="25.5" customHeight="1">
      <c r="A141" s="23">
        <v>134</v>
      </c>
      <c r="B141" s="23" t="s">
        <v>84</v>
      </c>
      <c r="C141" s="23" t="s">
        <v>126</v>
      </c>
      <c r="D141" s="24" t="s">
        <v>88</v>
      </c>
      <c r="E141" s="25" t="s">
        <v>74</v>
      </c>
      <c r="F141" s="26">
        <v>6</v>
      </c>
      <c r="G141" s="27" t="s">
        <v>117</v>
      </c>
      <c r="H141" s="28">
        <v>67.5</v>
      </c>
      <c r="I141" s="29">
        <v>65000</v>
      </c>
      <c r="J141" s="30">
        <v>4387500</v>
      </c>
      <c r="K141" s="23" t="s">
        <v>22</v>
      </c>
      <c r="L141" s="23" t="s">
        <v>14</v>
      </c>
      <c r="M141" s="31" t="s">
        <v>28</v>
      </c>
      <c r="N141" s="27" t="s">
        <v>15</v>
      </c>
    </row>
    <row r="142" spans="1:14" s="32" customFormat="1" ht="25.5" customHeight="1">
      <c r="A142" s="23">
        <v>135</v>
      </c>
      <c r="B142" s="23" t="s">
        <v>84</v>
      </c>
      <c r="C142" s="23" t="s">
        <v>126</v>
      </c>
      <c r="D142" s="24" t="s">
        <v>88</v>
      </c>
      <c r="E142" s="25" t="s">
        <v>74</v>
      </c>
      <c r="F142" s="26">
        <v>6</v>
      </c>
      <c r="G142" s="27" t="s">
        <v>117</v>
      </c>
      <c r="H142" s="28">
        <v>5.0999999999999996</v>
      </c>
      <c r="I142" s="29">
        <v>65000</v>
      </c>
      <c r="J142" s="30">
        <v>331500</v>
      </c>
      <c r="K142" s="23" t="s">
        <v>22</v>
      </c>
      <c r="L142" s="23" t="s">
        <v>16</v>
      </c>
      <c r="M142" s="31" t="s">
        <v>28</v>
      </c>
      <c r="N142" s="27" t="s">
        <v>15</v>
      </c>
    </row>
    <row r="143" spans="1:14" s="32" customFormat="1" ht="25.5" customHeight="1">
      <c r="A143" s="23">
        <v>136</v>
      </c>
      <c r="B143" s="23" t="s">
        <v>84</v>
      </c>
      <c r="C143" s="23" t="s">
        <v>126</v>
      </c>
      <c r="D143" s="24" t="s">
        <v>88</v>
      </c>
      <c r="E143" s="25" t="s">
        <v>74</v>
      </c>
      <c r="F143" s="26">
        <v>6</v>
      </c>
      <c r="G143" s="27" t="s">
        <v>117</v>
      </c>
      <c r="H143" s="28">
        <v>12.8</v>
      </c>
      <c r="I143" s="29">
        <v>65000</v>
      </c>
      <c r="J143" s="30">
        <v>832000</v>
      </c>
      <c r="K143" s="23" t="s">
        <v>22</v>
      </c>
      <c r="L143" s="23" t="s">
        <v>17</v>
      </c>
      <c r="M143" s="31" t="s">
        <v>28</v>
      </c>
      <c r="N143" s="27" t="s">
        <v>15</v>
      </c>
    </row>
    <row r="144" spans="1:14" s="32" customFormat="1" ht="25.5" customHeight="1">
      <c r="A144" s="23">
        <v>137</v>
      </c>
      <c r="B144" s="23" t="s">
        <v>202</v>
      </c>
      <c r="C144" s="23" t="s">
        <v>126</v>
      </c>
      <c r="D144" s="24" t="s">
        <v>257</v>
      </c>
      <c r="E144" s="25" t="s">
        <v>4</v>
      </c>
      <c r="F144" s="26">
        <v>6</v>
      </c>
      <c r="G144" s="27" t="s">
        <v>117</v>
      </c>
      <c r="H144" s="28">
        <v>45</v>
      </c>
      <c r="I144" s="29">
        <v>65000</v>
      </c>
      <c r="J144" s="30">
        <v>2925000</v>
      </c>
      <c r="K144" s="23" t="s">
        <v>326</v>
      </c>
      <c r="L144" s="23" t="s">
        <v>14</v>
      </c>
      <c r="M144" s="31" t="s">
        <v>370</v>
      </c>
      <c r="N144" s="27" t="s">
        <v>15</v>
      </c>
    </row>
    <row r="145" spans="1:14" s="32" customFormat="1" ht="25.5" customHeight="1">
      <c r="A145" s="23">
        <v>138</v>
      </c>
      <c r="B145" s="23" t="s">
        <v>202</v>
      </c>
      <c r="C145" s="23" t="s">
        <v>126</v>
      </c>
      <c r="D145" s="24" t="s">
        <v>257</v>
      </c>
      <c r="E145" s="25" t="s">
        <v>4</v>
      </c>
      <c r="F145" s="26">
        <v>6</v>
      </c>
      <c r="G145" s="27" t="s">
        <v>117</v>
      </c>
      <c r="H145" s="28">
        <v>0.8</v>
      </c>
      <c r="I145" s="29">
        <v>65000</v>
      </c>
      <c r="J145" s="30">
        <v>52000</v>
      </c>
      <c r="K145" s="23" t="s">
        <v>326</v>
      </c>
      <c r="L145" s="23" t="s">
        <v>16</v>
      </c>
      <c r="M145" s="31" t="s">
        <v>370</v>
      </c>
      <c r="N145" s="27" t="s">
        <v>15</v>
      </c>
    </row>
    <row r="146" spans="1:14" s="32" customFormat="1" ht="25.5" customHeight="1">
      <c r="A146" s="23">
        <v>139</v>
      </c>
      <c r="B146" s="23" t="s">
        <v>202</v>
      </c>
      <c r="C146" s="23" t="s">
        <v>126</v>
      </c>
      <c r="D146" s="24" t="s">
        <v>257</v>
      </c>
      <c r="E146" s="25" t="s">
        <v>4</v>
      </c>
      <c r="F146" s="26">
        <v>6</v>
      </c>
      <c r="G146" s="27" t="s">
        <v>117</v>
      </c>
      <c r="H146" s="28">
        <v>2.1</v>
      </c>
      <c r="I146" s="29">
        <v>65000</v>
      </c>
      <c r="J146" s="30">
        <v>136500</v>
      </c>
      <c r="K146" s="23" t="s">
        <v>326</v>
      </c>
      <c r="L146" s="23" t="s">
        <v>17</v>
      </c>
      <c r="M146" s="31" t="s">
        <v>370</v>
      </c>
      <c r="N146" s="27" t="s">
        <v>15</v>
      </c>
    </row>
    <row r="147" spans="1:14" s="32" customFormat="1" ht="25.5" customHeight="1">
      <c r="A147" s="23">
        <v>140</v>
      </c>
      <c r="B147" s="23" t="s">
        <v>203</v>
      </c>
      <c r="C147" s="23" t="s">
        <v>126</v>
      </c>
      <c r="D147" s="24" t="s">
        <v>258</v>
      </c>
      <c r="E147" s="25" t="s">
        <v>259</v>
      </c>
      <c r="F147" s="26">
        <v>6</v>
      </c>
      <c r="G147" s="27" t="s">
        <v>118</v>
      </c>
      <c r="H147" s="28">
        <v>67.5</v>
      </c>
      <c r="I147" s="29">
        <v>65000</v>
      </c>
      <c r="J147" s="30">
        <v>4387500</v>
      </c>
      <c r="K147" s="23" t="s">
        <v>327</v>
      </c>
      <c r="L147" s="23" t="s">
        <v>14</v>
      </c>
      <c r="M147" s="31" t="s">
        <v>371</v>
      </c>
      <c r="N147" s="27" t="s">
        <v>15</v>
      </c>
    </row>
    <row r="148" spans="1:14" s="32" customFormat="1" ht="25.5" customHeight="1">
      <c r="A148" s="23">
        <v>141</v>
      </c>
      <c r="B148" s="23" t="s">
        <v>203</v>
      </c>
      <c r="C148" s="23" t="s">
        <v>126</v>
      </c>
      <c r="D148" s="24" t="s">
        <v>258</v>
      </c>
      <c r="E148" s="25" t="s">
        <v>259</v>
      </c>
      <c r="F148" s="26">
        <v>6</v>
      </c>
      <c r="G148" s="27" t="s">
        <v>118</v>
      </c>
      <c r="H148" s="28">
        <v>2.6</v>
      </c>
      <c r="I148" s="29">
        <v>65000</v>
      </c>
      <c r="J148" s="30">
        <v>169000</v>
      </c>
      <c r="K148" s="23" t="s">
        <v>327</v>
      </c>
      <c r="L148" s="23" t="s">
        <v>16</v>
      </c>
      <c r="M148" s="31" t="s">
        <v>371</v>
      </c>
      <c r="N148" s="27" t="s">
        <v>15</v>
      </c>
    </row>
    <row r="149" spans="1:14" s="32" customFormat="1" ht="25.5" customHeight="1">
      <c r="A149" s="23">
        <v>142</v>
      </c>
      <c r="B149" s="23" t="s">
        <v>203</v>
      </c>
      <c r="C149" s="23" t="s">
        <v>126</v>
      </c>
      <c r="D149" s="24" t="s">
        <v>258</v>
      </c>
      <c r="E149" s="25" t="s">
        <v>259</v>
      </c>
      <c r="F149" s="26">
        <v>6</v>
      </c>
      <c r="G149" s="27" t="s">
        <v>118</v>
      </c>
      <c r="H149" s="28">
        <v>6.4</v>
      </c>
      <c r="I149" s="29">
        <v>65000</v>
      </c>
      <c r="J149" s="30">
        <v>416000</v>
      </c>
      <c r="K149" s="23" t="s">
        <v>327</v>
      </c>
      <c r="L149" s="23" t="s">
        <v>17</v>
      </c>
      <c r="M149" s="31" t="s">
        <v>371</v>
      </c>
      <c r="N149" s="27" t="s">
        <v>15</v>
      </c>
    </row>
    <row r="150" spans="1:14" s="32" customFormat="1" ht="25.5" customHeight="1">
      <c r="A150" s="23">
        <v>143</v>
      </c>
      <c r="B150" s="23" t="s">
        <v>64</v>
      </c>
      <c r="C150" s="23" t="s">
        <v>126</v>
      </c>
      <c r="D150" s="24" t="s">
        <v>5</v>
      </c>
      <c r="E150" s="25" t="s">
        <v>10</v>
      </c>
      <c r="F150" s="26">
        <v>7</v>
      </c>
      <c r="G150" s="27" t="s">
        <v>58</v>
      </c>
      <c r="H150" s="28">
        <v>45</v>
      </c>
      <c r="I150" s="29">
        <v>65000</v>
      </c>
      <c r="J150" s="30">
        <v>2925000</v>
      </c>
      <c r="K150" s="23" t="s">
        <v>165</v>
      </c>
      <c r="L150" s="23" t="s">
        <v>14</v>
      </c>
      <c r="M150" s="31" t="s">
        <v>170</v>
      </c>
      <c r="N150" s="27" t="s">
        <v>15</v>
      </c>
    </row>
    <row r="151" spans="1:14" s="32" customFormat="1" ht="25.5" customHeight="1">
      <c r="A151" s="23">
        <v>144</v>
      </c>
      <c r="B151" s="23" t="s">
        <v>64</v>
      </c>
      <c r="C151" s="23" t="s">
        <v>126</v>
      </c>
      <c r="D151" s="24" t="s">
        <v>5</v>
      </c>
      <c r="E151" s="25" t="s">
        <v>10</v>
      </c>
      <c r="F151" s="26">
        <v>7</v>
      </c>
      <c r="G151" s="27" t="s">
        <v>58</v>
      </c>
      <c r="H151" s="28">
        <v>45</v>
      </c>
      <c r="I151" s="29">
        <v>65000</v>
      </c>
      <c r="J151" s="30">
        <v>2925000</v>
      </c>
      <c r="K151" s="23" t="s">
        <v>166</v>
      </c>
      <c r="L151" s="23" t="s">
        <v>14</v>
      </c>
      <c r="M151" s="31" t="s">
        <v>171</v>
      </c>
      <c r="N151" s="27" t="s">
        <v>15</v>
      </c>
    </row>
    <row r="152" spans="1:14" s="32" customFormat="1" ht="25.5" customHeight="1">
      <c r="A152" s="23">
        <v>145</v>
      </c>
      <c r="B152" s="23" t="s">
        <v>64</v>
      </c>
      <c r="C152" s="23" t="s">
        <v>126</v>
      </c>
      <c r="D152" s="24" t="s">
        <v>5</v>
      </c>
      <c r="E152" s="25" t="s">
        <v>10</v>
      </c>
      <c r="F152" s="26">
        <v>7</v>
      </c>
      <c r="G152" s="27" t="s">
        <v>58</v>
      </c>
      <c r="H152" s="28">
        <v>2.6</v>
      </c>
      <c r="I152" s="29">
        <v>65000</v>
      </c>
      <c r="J152" s="30">
        <v>169000</v>
      </c>
      <c r="K152" s="23" t="s">
        <v>165</v>
      </c>
      <c r="L152" s="23" t="s">
        <v>16</v>
      </c>
      <c r="M152" s="31" t="s">
        <v>170</v>
      </c>
      <c r="N152" s="27" t="s">
        <v>15</v>
      </c>
    </row>
    <row r="153" spans="1:14" s="32" customFormat="1" ht="25.5" customHeight="1">
      <c r="A153" s="23">
        <v>146</v>
      </c>
      <c r="B153" s="23" t="s">
        <v>64</v>
      </c>
      <c r="C153" s="23" t="s">
        <v>126</v>
      </c>
      <c r="D153" s="24" t="s">
        <v>5</v>
      </c>
      <c r="E153" s="25" t="s">
        <v>10</v>
      </c>
      <c r="F153" s="26">
        <v>7</v>
      </c>
      <c r="G153" s="27" t="s">
        <v>58</v>
      </c>
      <c r="H153" s="28">
        <v>1.5</v>
      </c>
      <c r="I153" s="29">
        <v>65000</v>
      </c>
      <c r="J153" s="30">
        <v>97500</v>
      </c>
      <c r="K153" s="23" t="s">
        <v>166</v>
      </c>
      <c r="L153" s="23" t="s">
        <v>16</v>
      </c>
      <c r="M153" s="31" t="s">
        <v>171</v>
      </c>
      <c r="N153" s="27" t="s">
        <v>15</v>
      </c>
    </row>
    <row r="154" spans="1:14" s="32" customFormat="1" ht="25.5" customHeight="1">
      <c r="A154" s="23">
        <v>147</v>
      </c>
      <c r="B154" s="23" t="s">
        <v>64</v>
      </c>
      <c r="C154" s="23" t="s">
        <v>126</v>
      </c>
      <c r="D154" s="24" t="s">
        <v>5</v>
      </c>
      <c r="E154" s="25" t="s">
        <v>10</v>
      </c>
      <c r="F154" s="26">
        <v>7</v>
      </c>
      <c r="G154" s="27" t="s">
        <v>58</v>
      </c>
      <c r="H154" s="28">
        <v>6.6</v>
      </c>
      <c r="I154" s="29">
        <v>65000</v>
      </c>
      <c r="J154" s="30">
        <v>429000</v>
      </c>
      <c r="K154" s="23" t="s">
        <v>165</v>
      </c>
      <c r="L154" s="23" t="s">
        <v>17</v>
      </c>
      <c r="M154" s="31" t="s">
        <v>170</v>
      </c>
      <c r="N154" s="27" t="s">
        <v>15</v>
      </c>
    </row>
    <row r="155" spans="1:14" s="32" customFormat="1" ht="25.5" customHeight="1">
      <c r="A155" s="23">
        <v>148</v>
      </c>
      <c r="B155" s="23" t="s">
        <v>64</v>
      </c>
      <c r="C155" s="23" t="s">
        <v>126</v>
      </c>
      <c r="D155" s="24" t="s">
        <v>5</v>
      </c>
      <c r="E155" s="25" t="s">
        <v>10</v>
      </c>
      <c r="F155" s="26">
        <v>7</v>
      </c>
      <c r="G155" s="27" t="s">
        <v>58</v>
      </c>
      <c r="H155" s="28">
        <v>3.8</v>
      </c>
      <c r="I155" s="29">
        <v>65000</v>
      </c>
      <c r="J155" s="30">
        <v>247000</v>
      </c>
      <c r="K155" s="23" t="s">
        <v>166</v>
      </c>
      <c r="L155" s="23" t="s">
        <v>17</v>
      </c>
      <c r="M155" s="31" t="s">
        <v>171</v>
      </c>
      <c r="N155" s="27" t="s">
        <v>15</v>
      </c>
    </row>
    <row r="156" spans="1:14" s="32" customFormat="1" ht="25.5" customHeight="1">
      <c r="A156" s="23">
        <v>149</v>
      </c>
      <c r="B156" s="23" t="s">
        <v>123</v>
      </c>
      <c r="C156" s="23" t="s">
        <v>126</v>
      </c>
      <c r="D156" s="24" t="s">
        <v>131</v>
      </c>
      <c r="E156" s="33" t="s">
        <v>4</v>
      </c>
      <c r="F156" s="26">
        <v>7</v>
      </c>
      <c r="G156" s="27" t="s">
        <v>58</v>
      </c>
      <c r="H156" s="28">
        <v>45</v>
      </c>
      <c r="I156" s="29">
        <v>65000</v>
      </c>
      <c r="J156" s="30">
        <v>2925000</v>
      </c>
      <c r="K156" s="23" t="s">
        <v>134</v>
      </c>
      <c r="L156" s="23" t="s">
        <v>14</v>
      </c>
      <c r="M156" s="31" t="s">
        <v>138</v>
      </c>
      <c r="N156" s="27" t="s">
        <v>15</v>
      </c>
    </row>
    <row r="157" spans="1:14" s="32" customFormat="1" ht="25.5" customHeight="1">
      <c r="A157" s="23">
        <v>150</v>
      </c>
      <c r="B157" s="23" t="s">
        <v>123</v>
      </c>
      <c r="C157" s="23" t="s">
        <v>126</v>
      </c>
      <c r="D157" s="24" t="s">
        <v>131</v>
      </c>
      <c r="E157" s="33" t="s">
        <v>4</v>
      </c>
      <c r="F157" s="26">
        <v>7</v>
      </c>
      <c r="G157" s="27" t="s">
        <v>58</v>
      </c>
      <c r="H157" s="28">
        <v>2.2000000000000002</v>
      </c>
      <c r="I157" s="29">
        <v>65000</v>
      </c>
      <c r="J157" s="30">
        <v>143000</v>
      </c>
      <c r="K157" s="23" t="s">
        <v>134</v>
      </c>
      <c r="L157" s="23" t="s">
        <v>16</v>
      </c>
      <c r="M157" s="31" t="s">
        <v>138</v>
      </c>
      <c r="N157" s="27" t="s">
        <v>15</v>
      </c>
    </row>
    <row r="158" spans="1:14" s="32" customFormat="1" ht="25.5" customHeight="1">
      <c r="A158" s="23">
        <v>151</v>
      </c>
      <c r="B158" s="23" t="s">
        <v>123</v>
      </c>
      <c r="C158" s="23" t="s">
        <v>126</v>
      </c>
      <c r="D158" s="24" t="s">
        <v>131</v>
      </c>
      <c r="E158" s="33" t="s">
        <v>4</v>
      </c>
      <c r="F158" s="26">
        <v>7</v>
      </c>
      <c r="G158" s="27" t="s">
        <v>58</v>
      </c>
      <c r="H158" s="28">
        <v>5.4</v>
      </c>
      <c r="I158" s="29">
        <v>65000</v>
      </c>
      <c r="J158" s="30">
        <v>351000</v>
      </c>
      <c r="K158" s="23" t="s">
        <v>134</v>
      </c>
      <c r="L158" s="23" t="s">
        <v>17</v>
      </c>
      <c r="M158" s="31" t="s">
        <v>138</v>
      </c>
      <c r="N158" s="27" t="s">
        <v>15</v>
      </c>
    </row>
    <row r="159" spans="1:14" s="32" customFormat="1" ht="25.5" customHeight="1">
      <c r="A159" s="23">
        <v>152</v>
      </c>
      <c r="B159" s="23" t="s">
        <v>110</v>
      </c>
      <c r="C159" s="23" t="s">
        <v>126</v>
      </c>
      <c r="D159" s="24" t="s">
        <v>119</v>
      </c>
      <c r="E159" s="25" t="s">
        <v>115</v>
      </c>
      <c r="F159" s="26">
        <v>7</v>
      </c>
      <c r="G159" s="27" t="s">
        <v>58</v>
      </c>
      <c r="H159" s="28">
        <v>90</v>
      </c>
      <c r="I159" s="29">
        <v>65000</v>
      </c>
      <c r="J159" s="30">
        <v>5850000</v>
      </c>
      <c r="K159" s="23" t="s">
        <v>77</v>
      </c>
      <c r="L159" s="23" t="s">
        <v>14</v>
      </c>
      <c r="M159" s="31" t="s">
        <v>80</v>
      </c>
      <c r="N159" s="27" t="s">
        <v>15</v>
      </c>
    </row>
    <row r="160" spans="1:14" s="32" customFormat="1" ht="25.5" customHeight="1">
      <c r="A160" s="23">
        <v>153</v>
      </c>
      <c r="B160" s="23" t="s">
        <v>110</v>
      </c>
      <c r="C160" s="23" t="s">
        <v>126</v>
      </c>
      <c r="D160" s="24" t="s">
        <v>119</v>
      </c>
      <c r="E160" s="25" t="s">
        <v>115</v>
      </c>
      <c r="F160" s="26">
        <v>7</v>
      </c>
      <c r="G160" s="27" t="s">
        <v>58</v>
      </c>
      <c r="H160" s="28">
        <v>4.5</v>
      </c>
      <c r="I160" s="29">
        <v>65000</v>
      </c>
      <c r="J160" s="30">
        <v>292500</v>
      </c>
      <c r="K160" s="23" t="s">
        <v>77</v>
      </c>
      <c r="L160" s="23" t="s">
        <v>16</v>
      </c>
      <c r="M160" s="31" t="s">
        <v>80</v>
      </c>
      <c r="N160" s="27" t="s">
        <v>15</v>
      </c>
    </row>
    <row r="161" spans="1:14" s="32" customFormat="1" ht="25.5" customHeight="1">
      <c r="A161" s="23">
        <v>154</v>
      </c>
      <c r="B161" s="23" t="s">
        <v>110</v>
      </c>
      <c r="C161" s="23" t="s">
        <v>126</v>
      </c>
      <c r="D161" s="24" t="s">
        <v>119</v>
      </c>
      <c r="E161" s="25" t="s">
        <v>115</v>
      </c>
      <c r="F161" s="26">
        <v>7</v>
      </c>
      <c r="G161" s="27" t="s">
        <v>58</v>
      </c>
      <c r="H161" s="28">
        <v>11.3</v>
      </c>
      <c r="I161" s="29">
        <v>65000</v>
      </c>
      <c r="J161" s="30">
        <v>734500</v>
      </c>
      <c r="K161" s="23" t="s">
        <v>77</v>
      </c>
      <c r="L161" s="23" t="s">
        <v>17</v>
      </c>
      <c r="M161" s="31" t="s">
        <v>80</v>
      </c>
      <c r="N161" s="27" t="s">
        <v>15</v>
      </c>
    </row>
    <row r="162" spans="1:14" s="32" customFormat="1" ht="25.5" customHeight="1">
      <c r="A162" s="23">
        <v>155</v>
      </c>
      <c r="B162" s="23" t="s">
        <v>204</v>
      </c>
      <c r="C162" s="23" t="s">
        <v>126</v>
      </c>
      <c r="D162" s="24" t="s">
        <v>260</v>
      </c>
      <c r="E162" s="33" t="s">
        <v>8</v>
      </c>
      <c r="F162" s="26">
        <v>8</v>
      </c>
      <c r="G162" s="27" t="s">
        <v>291</v>
      </c>
      <c r="H162" s="28">
        <v>33</v>
      </c>
      <c r="I162" s="29">
        <v>65000</v>
      </c>
      <c r="J162" s="30">
        <v>2145000</v>
      </c>
      <c r="K162" s="23" t="s">
        <v>328</v>
      </c>
      <c r="L162" s="23" t="s">
        <v>14</v>
      </c>
      <c r="M162" s="31" t="s">
        <v>372</v>
      </c>
      <c r="N162" s="27" t="s">
        <v>15</v>
      </c>
    </row>
    <row r="163" spans="1:14" s="32" customFormat="1" ht="25.5" customHeight="1">
      <c r="A163" s="23">
        <v>156</v>
      </c>
      <c r="B163" s="23" t="s">
        <v>204</v>
      </c>
      <c r="C163" s="23" t="s">
        <v>126</v>
      </c>
      <c r="D163" s="24" t="s">
        <v>260</v>
      </c>
      <c r="E163" s="33" t="s">
        <v>8</v>
      </c>
      <c r="F163" s="26">
        <v>8</v>
      </c>
      <c r="G163" s="27" t="s">
        <v>291</v>
      </c>
      <c r="H163" s="28">
        <v>0.6</v>
      </c>
      <c r="I163" s="29">
        <v>65000</v>
      </c>
      <c r="J163" s="30">
        <v>39000</v>
      </c>
      <c r="K163" s="23" t="s">
        <v>328</v>
      </c>
      <c r="L163" s="23" t="s">
        <v>16</v>
      </c>
      <c r="M163" s="31" t="s">
        <v>372</v>
      </c>
      <c r="N163" s="27" t="s">
        <v>15</v>
      </c>
    </row>
    <row r="164" spans="1:14" s="32" customFormat="1" ht="25.5" customHeight="1">
      <c r="A164" s="23">
        <v>157</v>
      </c>
      <c r="B164" s="23" t="s">
        <v>204</v>
      </c>
      <c r="C164" s="23" t="s">
        <v>126</v>
      </c>
      <c r="D164" s="24" t="s">
        <v>260</v>
      </c>
      <c r="E164" s="33" t="s">
        <v>8</v>
      </c>
      <c r="F164" s="26">
        <v>8</v>
      </c>
      <c r="G164" s="27" t="s">
        <v>291</v>
      </c>
      <c r="H164" s="28">
        <v>1.5</v>
      </c>
      <c r="I164" s="29">
        <v>65000</v>
      </c>
      <c r="J164" s="30">
        <v>97500</v>
      </c>
      <c r="K164" s="23" t="s">
        <v>328</v>
      </c>
      <c r="L164" s="23" t="s">
        <v>17</v>
      </c>
      <c r="M164" s="31" t="s">
        <v>372</v>
      </c>
      <c r="N164" s="27" t="s">
        <v>15</v>
      </c>
    </row>
    <row r="165" spans="1:14" s="32" customFormat="1" ht="25.5" customHeight="1">
      <c r="A165" s="23">
        <v>158</v>
      </c>
      <c r="B165" s="23" t="s">
        <v>205</v>
      </c>
      <c r="C165" s="23" t="s">
        <v>126</v>
      </c>
      <c r="D165" s="24" t="s">
        <v>127</v>
      </c>
      <c r="E165" s="33" t="s">
        <v>145</v>
      </c>
      <c r="F165" s="26">
        <v>8</v>
      </c>
      <c r="G165" s="27" t="s">
        <v>292</v>
      </c>
      <c r="H165" s="28">
        <v>33</v>
      </c>
      <c r="I165" s="29">
        <v>65000</v>
      </c>
      <c r="J165" s="30">
        <v>2145000</v>
      </c>
      <c r="K165" s="23" t="s">
        <v>329</v>
      </c>
      <c r="L165" s="23" t="s">
        <v>14</v>
      </c>
      <c r="M165" s="31" t="s">
        <v>373</v>
      </c>
      <c r="N165" s="27" t="s">
        <v>15</v>
      </c>
    </row>
    <row r="166" spans="1:14" s="32" customFormat="1" ht="25.5" customHeight="1">
      <c r="A166" s="23">
        <v>159</v>
      </c>
      <c r="B166" s="23" t="s">
        <v>205</v>
      </c>
      <c r="C166" s="23" t="s">
        <v>126</v>
      </c>
      <c r="D166" s="24" t="s">
        <v>127</v>
      </c>
      <c r="E166" s="33" t="s">
        <v>145</v>
      </c>
      <c r="F166" s="26">
        <v>8</v>
      </c>
      <c r="G166" s="27" t="s">
        <v>292</v>
      </c>
      <c r="H166" s="28">
        <v>12</v>
      </c>
      <c r="I166" s="29">
        <v>65000</v>
      </c>
      <c r="J166" s="30">
        <v>780000</v>
      </c>
      <c r="K166" s="23" t="s">
        <v>329</v>
      </c>
      <c r="L166" s="23" t="s">
        <v>18</v>
      </c>
      <c r="M166" s="31" t="s">
        <v>373</v>
      </c>
      <c r="N166" s="27" t="s">
        <v>15</v>
      </c>
    </row>
    <row r="167" spans="1:14" s="32" customFormat="1" ht="25.5" customHeight="1">
      <c r="A167" s="23">
        <v>160</v>
      </c>
      <c r="B167" s="23" t="s">
        <v>205</v>
      </c>
      <c r="C167" s="23" t="s">
        <v>126</v>
      </c>
      <c r="D167" s="24" t="s">
        <v>127</v>
      </c>
      <c r="E167" s="33" t="s">
        <v>145</v>
      </c>
      <c r="F167" s="26">
        <v>8</v>
      </c>
      <c r="G167" s="27" t="s">
        <v>292</v>
      </c>
      <c r="H167" s="28">
        <v>1.9</v>
      </c>
      <c r="I167" s="29">
        <v>65000</v>
      </c>
      <c r="J167" s="30">
        <v>123500</v>
      </c>
      <c r="K167" s="23" t="s">
        <v>329</v>
      </c>
      <c r="L167" s="23" t="s">
        <v>16</v>
      </c>
      <c r="M167" s="31" t="s">
        <v>373</v>
      </c>
      <c r="N167" s="27" t="s">
        <v>15</v>
      </c>
    </row>
    <row r="168" spans="1:14" s="32" customFormat="1" ht="25.5" customHeight="1">
      <c r="A168" s="23">
        <v>161</v>
      </c>
      <c r="B168" s="23" t="s">
        <v>205</v>
      </c>
      <c r="C168" s="23" t="s">
        <v>126</v>
      </c>
      <c r="D168" s="24" t="s">
        <v>127</v>
      </c>
      <c r="E168" s="25" t="s">
        <v>145</v>
      </c>
      <c r="F168" s="26">
        <v>8</v>
      </c>
      <c r="G168" s="27" t="s">
        <v>292</v>
      </c>
      <c r="H168" s="28">
        <v>4.7</v>
      </c>
      <c r="I168" s="29">
        <v>65000</v>
      </c>
      <c r="J168" s="30">
        <v>305500</v>
      </c>
      <c r="K168" s="23" t="s">
        <v>329</v>
      </c>
      <c r="L168" s="23" t="s">
        <v>17</v>
      </c>
      <c r="M168" s="31" t="s">
        <v>373</v>
      </c>
      <c r="N168" s="27" t="s">
        <v>15</v>
      </c>
    </row>
    <row r="169" spans="1:14" s="32" customFormat="1" ht="25.5" customHeight="1">
      <c r="A169" s="23">
        <v>162</v>
      </c>
      <c r="B169" s="23" t="s">
        <v>206</v>
      </c>
      <c r="C169" s="23" t="s">
        <v>126</v>
      </c>
      <c r="D169" s="24" t="s">
        <v>261</v>
      </c>
      <c r="E169" s="25" t="s">
        <v>262</v>
      </c>
      <c r="F169" s="26">
        <v>8</v>
      </c>
      <c r="G169" s="27" t="s">
        <v>293</v>
      </c>
      <c r="H169" s="28">
        <v>33</v>
      </c>
      <c r="I169" s="29">
        <v>65000</v>
      </c>
      <c r="J169" s="30">
        <v>2145000</v>
      </c>
      <c r="K169" s="23" t="s">
        <v>330</v>
      </c>
      <c r="L169" s="23" t="s">
        <v>14</v>
      </c>
      <c r="M169" s="31" t="s">
        <v>374</v>
      </c>
      <c r="N169" s="27" t="s">
        <v>15</v>
      </c>
    </row>
    <row r="170" spans="1:14" s="32" customFormat="1" ht="25.5" customHeight="1">
      <c r="A170" s="23">
        <v>163</v>
      </c>
      <c r="B170" s="23" t="s">
        <v>206</v>
      </c>
      <c r="C170" s="23" t="s">
        <v>126</v>
      </c>
      <c r="D170" s="24" t="s">
        <v>261</v>
      </c>
      <c r="E170" s="25" t="s">
        <v>262</v>
      </c>
      <c r="F170" s="26">
        <v>8</v>
      </c>
      <c r="G170" s="27" t="s">
        <v>293</v>
      </c>
      <c r="H170" s="28">
        <v>12</v>
      </c>
      <c r="I170" s="29">
        <v>65000</v>
      </c>
      <c r="J170" s="30">
        <v>780000</v>
      </c>
      <c r="K170" s="23" t="s">
        <v>330</v>
      </c>
      <c r="L170" s="23" t="s">
        <v>18</v>
      </c>
      <c r="M170" s="31" t="s">
        <v>374</v>
      </c>
      <c r="N170" s="27" t="s">
        <v>15</v>
      </c>
    </row>
    <row r="171" spans="1:14" s="32" customFormat="1" ht="25.5" customHeight="1">
      <c r="A171" s="23">
        <v>164</v>
      </c>
      <c r="B171" s="23" t="s">
        <v>206</v>
      </c>
      <c r="C171" s="23" t="s">
        <v>126</v>
      </c>
      <c r="D171" s="24" t="s">
        <v>261</v>
      </c>
      <c r="E171" s="25" t="s">
        <v>262</v>
      </c>
      <c r="F171" s="26">
        <v>8</v>
      </c>
      <c r="G171" s="27" t="s">
        <v>293</v>
      </c>
      <c r="H171" s="28">
        <v>0.8</v>
      </c>
      <c r="I171" s="29">
        <v>65000</v>
      </c>
      <c r="J171" s="30">
        <v>52000</v>
      </c>
      <c r="K171" s="23" t="s">
        <v>330</v>
      </c>
      <c r="L171" s="23" t="s">
        <v>16</v>
      </c>
      <c r="M171" s="31" t="s">
        <v>374</v>
      </c>
      <c r="N171" s="27" t="s">
        <v>15</v>
      </c>
    </row>
    <row r="172" spans="1:14" s="32" customFormat="1" ht="25.5" customHeight="1">
      <c r="A172" s="23">
        <v>165</v>
      </c>
      <c r="B172" s="23" t="s">
        <v>206</v>
      </c>
      <c r="C172" s="23" t="s">
        <v>126</v>
      </c>
      <c r="D172" s="24" t="s">
        <v>261</v>
      </c>
      <c r="E172" s="33" t="s">
        <v>262</v>
      </c>
      <c r="F172" s="26">
        <v>8</v>
      </c>
      <c r="G172" s="27" t="s">
        <v>293</v>
      </c>
      <c r="H172" s="28">
        <v>1.9</v>
      </c>
      <c r="I172" s="29">
        <v>65000</v>
      </c>
      <c r="J172" s="30">
        <v>123500</v>
      </c>
      <c r="K172" s="23" t="s">
        <v>330</v>
      </c>
      <c r="L172" s="23" t="s">
        <v>17</v>
      </c>
      <c r="M172" s="31" t="s">
        <v>374</v>
      </c>
      <c r="N172" s="27" t="s">
        <v>15</v>
      </c>
    </row>
    <row r="173" spans="1:14" s="32" customFormat="1" ht="25.5" customHeight="1">
      <c r="A173" s="23">
        <v>166</v>
      </c>
      <c r="B173" s="23" t="s">
        <v>207</v>
      </c>
      <c r="C173" s="23" t="s">
        <v>126</v>
      </c>
      <c r="D173" s="24" t="s">
        <v>263</v>
      </c>
      <c r="E173" s="33" t="s">
        <v>264</v>
      </c>
      <c r="F173" s="26">
        <v>8</v>
      </c>
      <c r="G173" s="27" t="s">
        <v>294</v>
      </c>
      <c r="H173" s="28">
        <v>33</v>
      </c>
      <c r="I173" s="29">
        <v>65000</v>
      </c>
      <c r="J173" s="30">
        <v>2145000</v>
      </c>
      <c r="K173" s="23" t="s">
        <v>331</v>
      </c>
      <c r="L173" s="23" t="s">
        <v>14</v>
      </c>
      <c r="M173" s="31" t="s">
        <v>375</v>
      </c>
      <c r="N173" s="27" t="s">
        <v>15</v>
      </c>
    </row>
    <row r="174" spans="1:14" s="32" customFormat="1" ht="25.5" customHeight="1">
      <c r="A174" s="23">
        <v>167</v>
      </c>
      <c r="B174" s="23" t="s">
        <v>207</v>
      </c>
      <c r="C174" s="23" t="s">
        <v>126</v>
      </c>
      <c r="D174" s="24" t="s">
        <v>263</v>
      </c>
      <c r="E174" s="33" t="s">
        <v>264</v>
      </c>
      <c r="F174" s="26">
        <v>8</v>
      </c>
      <c r="G174" s="27" t="s">
        <v>294</v>
      </c>
      <c r="H174" s="28">
        <v>12</v>
      </c>
      <c r="I174" s="29">
        <v>65000</v>
      </c>
      <c r="J174" s="30">
        <v>780000</v>
      </c>
      <c r="K174" s="23" t="s">
        <v>331</v>
      </c>
      <c r="L174" s="23" t="s">
        <v>18</v>
      </c>
      <c r="M174" s="31" t="s">
        <v>375</v>
      </c>
      <c r="N174" s="27" t="s">
        <v>15</v>
      </c>
    </row>
    <row r="175" spans="1:14" s="32" customFormat="1" ht="25.5" customHeight="1">
      <c r="A175" s="23">
        <v>168</v>
      </c>
      <c r="B175" s="23" t="s">
        <v>207</v>
      </c>
      <c r="C175" s="23" t="s">
        <v>126</v>
      </c>
      <c r="D175" s="24" t="s">
        <v>263</v>
      </c>
      <c r="E175" s="25" t="s">
        <v>264</v>
      </c>
      <c r="F175" s="26">
        <v>8</v>
      </c>
      <c r="G175" s="27" t="s">
        <v>294</v>
      </c>
      <c r="H175" s="28">
        <v>0.7</v>
      </c>
      <c r="I175" s="29">
        <v>65000</v>
      </c>
      <c r="J175" s="30">
        <v>45500</v>
      </c>
      <c r="K175" s="23" t="s">
        <v>331</v>
      </c>
      <c r="L175" s="23" t="s">
        <v>16</v>
      </c>
      <c r="M175" s="31" t="s">
        <v>375</v>
      </c>
      <c r="N175" s="27" t="s">
        <v>15</v>
      </c>
    </row>
    <row r="176" spans="1:14" s="32" customFormat="1" ht="25.5" customHeight="1">
      <c r="A176" s="23">
        <v>169</v>
      </c>
      <c r="B176" s="23" t="s">
        <v>207</v>
      </c>
      <c r="C176" s="23" t="s">
        <v>126</v>
      </c>
      <c r="D176" s="24" t="s">
        <v>263</v>
      </c>
      <c r="E176" s="25" t="s">
        <v>264</v>
      </c>
      <c r="F176" s="26">
        <v>8</v>
      </c>
      <c r="G176" s="27" t="s">
        <v>294</v>
      </c>
      <c r="H176" s="28">
        <v>1.7</v>
      </c>
      <c r="I176" s="29">
        <v>65000</v>
      </c>
      <c r="J176" s="30">
        <v>110500</v>
      </c>
      <c r="K176" s="23" t="s">
        <v>331</v>
      </c>
      <c r="L176" s="23" t="s">
        <v>17</v>
      </c>
      <c r="M176" s="31" t="s">
        <v>375</v>
      </c>
      <c r="N176" s="27" t="s">
        <v>15</v>
      </c>
    </row>
    <row r="177" spans="1:14" s="32" customFormat="1" ht="25.5" customHeight="1">
      <c r="A177" s="23">
        <v>170</v>
      </c>
      <c r="B177" s="23" t="s">
        <v>208</v>
      </c>
      <c r="C177" s="23" t="s">
        <v>126</v>
      </c>
      <c r="D177" s="24" t="s">
        <v>265</v>
      </c>
      <c r="E177" s="25" t="s">
        <v>266</v>
      </c>
      <c r="F177" s="26">
        <v>8</v>
      </c>
      <c r="G177" s="27" t="s">
        <v>295</v>
      </c>
      <c r="H177" s="28">
        <v>45</v>
      </c>
      <c r="I177" s="29">
        <v>65000</v>
      </c>
      <c r="J177" s="30">
        <v>2925000</v>
      </c>
      <c r="K177" s="23" t="s">
        <v>332</v>
      </c>
      <c r="L177" s="23" t="s">
        <v>14</v>
      </c>
      <c r="M177" s="31" t="s">
        <v>376</v>
      </c>
      <c r="N177" s="27" t="s">
        <v>15</v>
      </c>
    </row>
    <row r="178" spans="1:14" s="32" customFormat="1" ht="25.5" customHeight="1">
      <c r="A178" s="23">
        <v>171</v>
      </c>
      <c r="B178" s="23" t="s">
        <v>208</v>
      </c>
      <c r="C178" s="23" t="s">
        <v>126</v>
      </c>
      <c r="D178" s="24" t="s">
        <v>265</v>
      </c>
      <c r="E178" s="25" t="s">
        <v>266</v>
      </c>
      <c r="F178" s="26">
        <v>8</v>
      </c>
      <c r="G178" s="27" t="s">
        <v>295</v>
      </c>
      <c r="H178" s="28">
        <v>1</v>
      </c>
      <c r="I178" s="29">
        <v>65000</v>
      </c>
      <c r="J178" s="30">
        <v>65000</v>
      </c>
      <c r="K178" s="23" t="s">
        <v>332</v>
      </c>
      <c r="L178" s="23" t="s">
        <v>16</v>
      </c>
      <c r="M178" s="31" t="s">
        <v>376</v>
      </c>
      <c r="N178" s="27" t="s">
        <v>15</v>
      </c>
    </row>
    <row r="179" spans="1:14" s="32" customFormat="1" ht="25.5" customHeight="1">
      <c r="A179" s="23">
        <v>172</v>
      </c>
      <c r="B179" s="23" t="s">
        <v>208</v>
      </c>
      <c r="C179" s="23" t="s">
        <v>126</v>
      </c>
      <c r="D179" s="24" t="s">
        <v>265</v>
      </c>
      <c r="E179" s="25" t="s">
        <v>266</v>
      </c>
      <c r="F179" s="26">
        <v>8</v>
      </c>
      <c r="G179" s="27" t="s">
        <v>295</v>
      </c>
      <c r="H179" s="28">
        <v>2.4</v>
      </c>
      <c r="I179" s="29">
        <v>65000</v>
      </c>
      <c r="J179" s="30">
        <v>156000</v>
      </c>
      <c r="K179" s="23" t="s">
        <v>332</v>
      </c>
      <c r="L179" s="23" t="s">
        <v>17</v>
      </c>
      <c r="M179" s="31" t="s">
        <v>376</v>
      </c>
      <c r="N179" s="27" t="s">
        <v>15</v>
      </c>
    </row>
    <row r="180" spans="1:14" s="32" customFormat="1" ht="25.5" customHeight="1">
      <c r="A180" s="23">
        <v>173</v>
      </c>
      <c r="B180" s="23" t="s">
        <v>209</v>
      </c>
      <c r="C180" s="23" t="s">
        <v>126</v>
      </c>
      <c r="D180" s="24" t="s">
        <v>2</v>
      </c>
      <c r="E180" s="25" t="s">
        <v>231</v>
      </c>
      <c r="F180" s="26">
        <v>9</v>
      </c>
      <c r="G180" s="27" t="s">
        <v>296</v>
      </c>
      <c r="H180" s="28">
        <v>33</v>
      </c>
      <c r="I180" s="29">
        <v>65000</v>
      </c>
      <c r="J180" s="30">
        <v>2145000</v>
      </c>
      <c r="K180" s="23" t="s">
        <v>333</v>
      </c>
      <c r="L180" s="23" t="s">
        <v>14</v>
      </c>
      <c r="M180" s="31" t="s">
        <v>377</v>
      </c>
      <c r="N180" s="27" t="s">
        <v>15</v>
      </c>
    </row>
    <row r="181" spans="1:14" s="32" customFormat="1" ht="25.5" customHeight="1">
      <c r="A181" s="23">
        <v>174</v>
      </c>
      <c r="B181" s="23" t="s">
        <v>209</v>
      </c>
      <c r="C181" s="23" t="s">
        <v>126</v>
      </c>
      <c r="D181" s="24" t="s">
        <v>2</v>
      </c>
      <c r="E181" s="25" t="s">
        <v>231</v>
      </c>
      <c r="F181" s="26">
        <v>9</v>
      </c>
      <c r="G181" s="27" t="s">
        <v>296</v>
      </c>
      <c r="H181" s="28">
        <v>12</v>
      </c>
      <c r="I181" s="29">
        <v>65000</v>
      </c>
      <c r="J181" s="30">
        <v>780000</v>
      </c>
      <c r="K181" s="23" t="s">
        <v>333</v>
      </c>
      <c r="L181" s="23" t="s">
        <v>18</v>
      </c>
      <c r="M181" s="31" t="s">
        <v>377</v>
      </c>
      <c r="N181" s="27" t="s">
        <v>15</v>
      </c>
    </row>
    <row r="182" spans="1:14" s="32" customFormat="1" ht="25.5" customHeight="1">
      <c r="A182" s="23">
        <v>175</v>
      </c>
      <c r="B182" s="23" t="s">
        <v>209</v>
      </c>
      <c r="C182" s="23" t="s">
        <v>126</v>
      </c>
      <c r="D182" s="34" t="s">
        <v>2</v>
      </c>
      <c r="E182" s="25" t="s">
        <v>231</v>
      </c>
      <c r="F182" s="26">
        <v>9</v>
      </c>
      <c r="G182" s="27" t="s">
        <v>296</v>
      </c>
      <c r="H182" s="28">
        <v>0.9</v>
      </c>
      <c r="I182" s="29">
        <v>65000</v>
      </c>
      <c r="J182" s="30">
        <v>58500</v>
      </c>
      <c r="K182" s="23" t="s">
        <v>333</v>
      </c>
      <c r="L182" s="23" t="s">
        <v>16</v>
      </c>
      <c r="M182" s="31" t="s">
        <v>377</v>
      </c>
      <c r="N182" s="27" t="s">
        <v>15</v>
      </c>
    </row>
    <row r="183" spans="1:14" s="32" customFormat="1" ht="25.5" customHeight="1">
      <c r="A183" s="23">
        <v>176</v>
      </c>
      <c r="B183" s="23" t="s">
        <v>209</v>
      </c>
      <c r="C183" s="23" t="s">
        <v>126</v>
      </c>
      <c r="D183" s="34" t="s">
        <v>2</v>
      </c>
      <c r="E183" s="25" t="s">
        <v>231</v>
      </c>
      <c r="F183" s="26">
        <v>9</v>
      </c>
      <c r="G183" s="27" t="s">
        <v>296</v>
      </c>
      <c r="H183" s="28">
        <v>2.2999999999999998</v>
      </c>
      <c r="I183" s="29">
        <v>65000</v>
      </c>
      <c r="J183" s="30">
        <v>149500</v>
      </c>
      <c r="K183" s="23" t="s">
        <v>333</v>
      </c>
      <c r="L183" s="23" t="s">
        <v>17</v>
      </c>
      <c r="M183" s="31" t="s">
        <v>377</v>
      </c>
      <c r="N183" s="27" t="s">
        <v>15</v>
      </c>
    </row>
    <row r="184" spans="1:14" s="32" customFormat="1" ht="25.5" customHeight="1">
      <c r="A184" s="23">
        <v>177</v>
      </c>
      <c r="B184" s="23" t="s">
        <v>210</v>
      </c>
      <c r="C184" s="23" t="s">
        <v>126</v>
      </c>
      <c r="D184" s="34" t="s">
        <v>267</v>
      </c>
      <c r="E184" s="25" t="s">
        <v>268</v>
      </c>
      <c r="F184" s="26">
        <v>9</v>
      </c>
      <c r="G184" s="27" t="s">
        <v>59</v>
      </c>
      <c r="H184" s="28">
        <v>33</v>
      </c>
      <c r="I184" s="29">
        <v>65000</v>
      </c>
      <c r="J184" s="30">
        <v>2145000</v>
      </c>
      <c r="K184" s="23" t="s">
        <v>334</v>
      </c>
      <c r="L184" s="23" t="s">
        <v>14</v>
      </c>
      <c r="M184" s="31" t="s">
        <v>378</v>
      </c>
      <c r="N184" s="27" t="s">
        <v>15</v>
      </c>
    </row>
    <row r="185" spans="1:14" s="32" customFormat="1" ht="25.5" customHeight="1">
      <c r="A185" s="23">
        <v>178</v>
      </c>
      <c r="B185" s="23" t="s">
        <v>210</v>
      </c>
      <c r="C185" s="23" t="s">
        <v>126</v>
      </c>
      <c r="D185" s="24" t="s">
        <v>267</v>
      </c>
      <c r="E185" s="25" t="s">
        <v>268</v>
      </c>
      <c r="F185" s="26">
        <v>9</v>
      </c>
      <c r="G185" s="27" t="s">
        <v>59</v>
      </c>
      <c r="H185" s="28">
        <v>12</v>
      </c>
      <c r="I185" s="29">
        <v>65000</v>
      </c>
      <c r="J185" s="30">
        <v>780000</v>
      </c>
      <c r="K185" s="23" t="s">
        <v>334</v>
      </c>
      <c r="L185" s="23" t="s">
        <v>18</v>
      </c>
      <c r="M185" s="31" t="s">
        <v>378</v>
      </c>
      <c r="N185" s="27" t="s">
        <v>15</v>
      </c>
    </row>
    <row r="186" spans="1:14" s="32" customFormat="1" ht="25.5" customHeight="1">
      <c r="A186" s="23">
        <v>179</v>
      </c>
      <c r="B186" s="23" t="s">
        <v>210</v>
      </c>
      <c r="C186" s="23" t="s">
        <v>126</v>
      </c>
      <c r="D186" s="24" t="s">
        <v>267</v>
      </c>
      <c r="E186" s="25" t="s">
        <v>268</v>
      </c>
      <c r="F186" s="26">
        <v>9</v>
      </c>
      <c r="G186" s="27" t="s">
        <v>59</v>
      </c>
      <c r="H186" s="28">
        <v>0.8</v>
      </c>
      <c r="I186" s="29">
        <v>65000</v>
      </c>
      <c r="J186" s="30">
        <v>52000</v>
      </c>
      <c r="K186" s="23" t="s">
        <v>334</v>
      </c>
      <c r="L186" s="23" t="s">
        <v>16</v>
      </c>
      <c r="M186" s="31" t="s">
        <v>378</v>
      </c>
      <c r="N186" s="27" t="s">
        <v>15</v>
      </c>
    </row>
    <row r="187" spans="1:14" s="32" customFormat="1" ht="25.5" customHeight="1">
      <c r="A187" s="23">
        <v>180</v>
      </c>
      <c r="B187" s="23" t="s">
        <v>210</v>
      </c>
      <c r="C187" s="23" t="s">
        <v>126</v>
      </c>
      <c r="D187" s="24" t="s">
        <v>267</v>
      </c>
      <c r="E187" s="25" t="s">
        <v>268</v>
      </c>
      <c r="F187" s="26">
        <v>9</v>
      </c>
      <c r="G187" s="27" t="s">
        <v>59</v>
      </c>
      <c r="H187" s="28">
        <v>2.1</v>
      </c>
      <c r="I187" s="29">
        <v>65000</v>
      </c>
      <c r="J187" s="30">
        <v>136500</v>
      </c>
      <c r="K187" s="23" t="s">
        <v>334</v>
      </c>
      <c r="L187" s="23" t="s">
        <v>17</v>
      </c>
      <c r="M187" s="31" t="s">
        <v>378</v>
      </c>
      <c r="N187" s="27" t="s">
        <v>15</v>
      </c>
    </row>
    <row r="188" spans="1:14" s="32" customFormat="1" ht="25.5" customHeight="1">
      <c r="A188" s="23">
        <v>181</v>
      </c>
      <c r="B188" s="23" t="s">
        <v>65</v>
      </c>
      <c r="C188" s="23" t="s">
        <v>126</v>
      </c>
      <c r="D188" s="24" t="s">
        <v>67</v>
      </c>
      <c r="E188" s="25" t="s">
        <v>68</v>
      </c>
      <c r="F188" s="26">
        <v>9</v>
      </c>
      <c r="G188" s="27" t="s">
        <v>59</v>
      </c>
      <c r="H188" s="28">
        <v>22.5</v>
      </c>
      <c r="I188" s="29">
        <v>65000</v>
      </c>
      <c r="J188" s="30">
        <v>1462500</v>
      </c>
      <c r="K188" s="23" t="s">
        <v>136</v>
      </c>
      <c r="L188" s="23" t="s">
        <v>14</v>
      </c>
      <c r="M188" s="31" t="s">
        <v>140</v>
      </c>
      <c r="N188" s="27" t="s">
        <v>15</v>
      </c>
    </row>
    <row r="189" spans="1:14" s="32" customFormat="1" ht="25.5" customHeight="1">
      <c r="A189" s="23">
        <v>182</v>
      </c>
      <c r="B189" s="23" t="s">
        <v>65</v>
      </c>
      <c r="C189" s="23" t="s">
        <v>126</v>
      </c>
      <c r="D189" s="24" t="s">
        <v>67</v>
      </c>
      <c r="E189" s="25" t="s">
        <v>68</v>
      </c>
      <c r="F189" s="26">
        <v>9</v>
      </c>
      <c r="G189" s="27" t="s">
        <v>59</v>
      </c>
      <c r="H189" s="28">
        <v>2</v>
      </c>
      <c r="I189" s="29">
        <v>65000</v>
      </c>
      <c r="J189" s="30">
        <v>130000</v>
      </c>
      <c r="K189" s="23" t="s">
        <v>136</v>
      </c>
      <c r="L189" s="23" t="s">
        <v>16</v>
      </c>
      <c r="M189" s="31" t="s">
        <v>140</v>
      </c>
      <c r="N189" s="27" t="s">
        <v>15</v>
      </c>
    </row>
    <row r="190" spans="1:14" s="32" customFormat="1" ht="25.5" customHeight="1">
      <c r="A190" s="23">
        <v>183</v>
      </c>
      <c r="B190" s="23" t="s">
        <v>65</v>
      </c>
      <c r="C190" s="23" t="s">
        <v>126</v>
      </c>
      <c r="D190" s="24" t="s">
        <v>67</v>
      </c>
      <c r="E190" s="25" t="s">
        <v>68</v>
      </c>
      <c r="F190" s="26">
        <v>9</v>
      </c>
      <c r="G190" s="27" t="s">
        <v>59</v>
      </c>
      <c r="H190" s="28">
        <v>5.0999999999999996</v>
      </c>
      <c r="I190" s="29">
        <v>65000</v>
      </c>
      <c r="J190" s="30">
        <v>331500</v>
      </c>
      <c r="K190" s="23" t="s">
        <v>136</v>
      </c>
      <c r="L190" s="23" t="s">
        <v>17</v>
      </c>
      <c r="M190" s="31" t="s">
        <v>140</v>
      </c>
      <c r="N190" s="27" t="s">
        <v>15</v>
      </c>
    </row>
    <row r="191" spans="1:14" s="32" customFormat="1" ht="25.5" customHeight="1">
      <c r="A191" s="23">
        <v>184</v>
      </c>
      <c r="B191" s="23" t="s">
        <v>155</v>
      </c>
      <c r="C191" s="23" t="s">
        <v>126</v>
      </c>
      <c r="D191" s="24" t="s">
        <v>156</v>
      </c>
      <c r="E191" s="25" t="s">
        <v>157</v>
      </c>
      <c r="F191" s="26">
        <v>9</v>
      </c>
      <c r="G191" s="27" t="s">
        <v>59</v>
      </c>
      <c r="H191" s="28">
        <v>45</v>
      </c>
      <c r="I191" s="29">
        <v>65000</v>
      </c>
      <c r="J191" s="30">
        <v>2925000</v>
      </c>
      <c r="K191" s="23" t="s">
        <v>167</v>
      </c>
      <c r="L191" s="23" t="s">
        <v>14</v>
      </c>
      <c r="M191" s="31" t="s">
        <v>172</v>
      </c>
      <c r="N191" s="27" t="s">
        <v>15</v>
      </c>
    </row>
    <row r="192" spans="1:14" s="32" customFormat="1" ht="25.5" customHeight="1">
      <c r="A192" s="23">
        <v>185</v>
      </c>
      <c r="B192" s="23" t="s">
        <v>155</v>
      </c>
      <c r="C192" s="23" t="s">
        <v>126</v>
      </c>
      <c r="D192" s="24" t="s">
        <v>156</v>
      </c>
      <c r="E192" s="25" t="s">
        <v>157</v>
      </c>
      <c r="F192" s="26">
        <v>9</v>
      </c>
      <c r="G192" s="27" t="s">
        <v>59</v>
      </c>
      <c r="H192" s="28">
        <v>22.5</v>
      </c>
      <c r="I192" s="29">
        <v>65000</v>
      </c>
      <c r="J192" s="30">
        <v>1462500</v>
      </c>
      <c r="K192" s="23" t="s">
        <v>167</v>
      </c>
      <c r="L192" s="23" t="s">
        <v>18</v>
      </c>
      <c r="M192" s="31" t="s">
        <v>172</v>
      </c>
      <c r="N192" s="27" t="s">
        <v>15</v>
      </c>
    </row>
    <row r="193" spans="1:14" s="32" customFormat="1" ht="25.5" customHeight="1">
      <c r="A193" s="23">
        <v>186</v>
      </c>
      <c r="B193" s="23" t="s">
        <v>155</v>
      </c>
      <c r="C193" s="23" t="s">
        <v>126</v>
      </c>
      <c r="D193" s="24" t="s">
        <v>156</v>
      </c>
      <c r="E193" s="25" t="s">
        <v>157</v>
      </c>
      <c r="F193" s="26">
        <v>9</v>
      </c>
      <c r="G193" s="27" t="s">
        <v>59</v>
      </c>
      <c r="H193" s="28">
        <v>0.8</v>
      </c>
      <c r="I193" s="29">
        <v>65000</v>
      </c>
      <c r="J193" s="30">
        <v>52000</v>
      </c>
      <c r="K193" s="23" t="s">
        <v>167</v>
      </c>
      <c r="L193" s="23" t="s">
        <v>16</v>
      </c>
      <c r="M193" s="31" t="s">
        <v>172</v>
      </c>
      <c r="N193" s="27" t="s">
        <v>15</v>
      </c>
    </row>
    <row r="194" spans="1:14" s="32" customFormat="1" ht="25.5" customHeight="1">
      <c r="A194" s="23">
        <v>187</v>
      </c>
      <c r="B194" s="23" t="s">
        <v>155</v>
      </c>
      <c r="C194" s="23" t="s">
        <v>126</v>
      </c>
      <c r="D194" s="24" t="s">
        <v>156</v>
      </c>
      <c r="E194" s="25" t="s">
        <v>157</v>
      </c>
      <c r="F194" s="26">
        <v>9</v>
      </c>
      <c r="G194" s="27" t="s">
        <v>59</v>
      </c>
      <c r="H194" s="28">
        <v>1.9</v>
      </c>
      <c r="I194" s="29">
        <v>65000</v>
      </c>
      <c r="J194" s="30">
        <v>123500</v>
      </c>
      <c r="K194" s="23" t="s">
        <v>167</v>
      </c>
      <c r="L194" s="23" t="s">
        <v>17</v>
      </c>
      <c r="M194" s="31" t="s">
        <v>172</v>
      </c>
      <c r="N194" s="27" t="s">
        <v>15</v>
      </c>
    </row>
    <row r="195" spans="1:14" s="32" customFormat="1" ht="25.5" customHeight="1">
      <c r="A195" s="23">
        <v>188</v>
      </c>
      <c r="B195" s="23" t="s">
        <v>158</v>
      </c>
      <c r="C195" s="23" t="s">
        <v>126</v>
      </c>
      <c r="D195" s="24" t="s">
        <v>159</v>
      </c>
      <c r="E195" s="25" t="s">
        <v>73</v>
      </c>
      <c r="F195" s="26">
        <v>9</v>
      </c>
      <c r="G195" s="27" t="s">
        <v>59</v>
      </c>
      <c r="H195" s="28">
        <v>33</v>
      </c>
      <c r="I195" s="29">
        <v>65000</v>
      </c>
      <c r="J195" s="30">
        <v>2145000</v>
      </c>
      <c r="K195" s="23" t="s">
        <v>135</v>
      </c>
      <c r="L195" s="23" t="s">
        <v>14</v>
      </c>
      <c r="M195" s="31" t="s">
        <v>139</v>
      </c>
      <c r="N195" s="27" t="s">
        <v>15</v>
      </c>
    </row>
    <row r="196" spans="1:14" s="32" customFormat="1" ht="25.5" customHeight="1">
      <c r="A196" s="23">
        <v>189</v>
      </c>
      <c r="B196" s="23" t="s">
        <v>158</v>
      </c>
      <c r="C196" s="23" t="s">
        <v>126</v>
      </c>
      <c r="D196" s="24" t="s">
        <v>159</v>
      </c>
      <c r="E196" s="25" t="s">
        <v>73</v>
      </c>
      <c r="F196" s="26">
        <v>9</v>
      </c>
      <c r="G196" s="27" t="s">
        <v>59</v>
      </c>
      <c r="H196" s="28">
        <v>12</v>
      </c>
      <c r="I196" s="29">
        <v>65000</v>
      </c>
      <c r="J196" s="30">
        <v>780000</v>
      </c>
      <c r="K196" s="23" t="s">
        <v>135</v>
      </c>
      <c r="L196" s="23" t="s">
        <v>18</v>
      </c>
      <c r="M196" s="31" t="s">
        <v>139</v>
      </c>
      <c r="N196" s="27" t="s">
        <v>15</v>
      </c>
    </row>
    <row r="197" spans="1:14" s="32" customFormat="1" ht="25.5" customHeight="1">
      <c r="A197" s="23">
        <v>190</v>
      </c>
      <c r="B197" s="23" t="s">
        <v>158</v>
      </c>
      <c r="C197" s="23" t="s">
        <v>126</v>
      </c>
      <c r="D197" s="24" t="s">
        <v>159</v>
      </c>
      <c r="E197" s="25" t="s">
        <v>73</v>
      </c>
      <c r="F197" s="26">
        <v>9</v>
      </c>
      <c r="G197" s="27" t="s">
        <v>59</v>
      </c>
      <c r="H197" s="28">
        <v>1</v>
      </c>
      <c r="I197" s="29">
        <v>65000</v>
      </c>
      <c r="J197" s="30">
        <v>65000</v>
      </c>
      <c r="K197" s="23" t="s">
        <v>135</v>
      </c>
      <c r="L197" s="23" t="s">
        <v>16</v>
      </c>
      <c r="M197" s="31" t="s">
        <v>139</v>
      </c>
      <c r="N197" s="27" t="s">
        <v>15</v>
      </c>
    </row>
    <row r="198" spans="1:14" s="32" customFormat="1" ht="25.5" customHeight="1">
      <c r="A198" s="23">
        <v>191</v>
      </c>
      <c r="B198" s="23" t="s">
        <v>158</v>
      </c>
      <c r="C198" s="23" t="s">
        <v>126</v>
      </c>
      <c r="D198" s="24" t="s">
        <v>159</v>
      </c>
      <c r="E198" s="25" t="s">
        <v>73</v>
      </c>
      <c r="F198" s="26">
        <v>9</v>
      </c>
      <c r="G198" s="27" t="s">
        <v>59</v>
      </c>
      <c r="H198" s="28">
        <v>2.4</v>
      </c>
      <c r="I198" s="29">
        <v>65000</v>
      </c>
      <c r="J198" s="30">
        <v>156000</v>
      </c>
      <c r="K198" s="23" t="s">
        <v>135</v>
      </c>
      <c r="L198" s="23" t="s">
        <v>17</v>
      </c>
      <c r="M198" s="31" t="s">
        <v>139</v>
      </c>
      <c r="N198" s="27" t="s">
        <v>15</v>
      </c>
    </row>
    <row r="199" spans="1:14" s="32" customFormat="1" ht="25.5" customHeight="1">
      <c r="A199" s="23">
        <v>192</v>
      </c>
      <c r="B199" s="23" t="s">
        <v>211</v>
      </c>
      <c r="C199" s="23" t="s">
        <v>126</v>
      </c>
      <c r="D199" s="24" t="s">
        <v>269</v>
      </c>
      <c r="E199" s="25" t="s">
        <v>4</v>
      </c>
      <c r="F199" s="26">
        <v>9</v>
      </c>
      <c r="G199" s="27" t="s">
        <v>59</v>
      </c>
      <c r="H199" s="28">
        <v>22.5</v>
      </c>
      <c r="I199" s="29">
        <v>65000</v>
      </c>
      <c r="J199" s="30">
        <v>1462500</v>
      </c>
      <c r="K199" s="23" t="s">
        <v>137</v>
      </c>
      <c r="L199" s="23" t="s">
        <v>14</v>
      </c>
      <c r="M199" s="31" t="s">
        <v>141</v>
      </c>
      <c r="N199" s="27" t="s">
        <v>15</v>
      </c>
    </row>
    <row r="200" spans="1:14" s="32" customFormat="1" ht="25.5" customHeight="1">
      <c r="A200" s="23">
        <v>193</v>
      </c>
      <c r="B200" s="23" t="s">
        <v>211</v>
      </c>
      <c r="C200" s="23" t="s">
        <v>126</v>
      </c>
      <c r="D200" s="24" t="s">
        <v>269</v>
      </c>
      <c r="E200" s="25" t="s">
        <v>4</v>
      </c>
      <c r="F200" s="26">
        <v>9</v>
      </c>
      <c r="G200" s="27" t="s">
        <v>59</v>
      </c>
      <c r="H200" s="28">
        <v>22.5</v>
      </c>
      <c r="I200" s="29">
        <v>65000</v>
      </c>
      <c r="J200" s="30">
        <v>1462500</v>
      </c>
      <c r="K200" s="23" t="s">
        <v>137</v>
      </c>
      <c r="L200" s="23" t="s">
        <v>18</v>
      </c>
      <c r="M200" s="31" t="s">
        <v>141</v>
      </c>
      <c r="N200" s="27" t="s">
        <v>15</v>
      </c>
    </row>
    <row r="201" spans="1:14" s="32" customFormat="1" ht="25.5" customHeight="1">
      <c r="A201" s="23">
        <v>194</v>
      </c>
      <c r="B201" s="23" t="s">
        <v>211</v>
      </c>
      <c r="C201" s="23" t="s">
        <v>126</v>
      </c>
      <c r="D201" s="24" t="s">
        <v>269</v>
      </c>
      <c r="E201" s="25" t="s">
        <v>4</v>
      </c>
      <c r="F201" s="26">
        <v>9</v>
      </c>
      <c r="G201" s="27" t="s">
        <v>59</v>
      </c>
      <c r="H201" s="28">
        <v>22.5</v>
      </c>
      <c r="I201" s="29">
        <v>65000</v>
      </c>
      <c r="J201" s="30">
        <v>1462500</v>
      </c>
      <c r="K201" s="23" t="s">
        <v>137</v>
      </c>
      <c r="L201" s="23" t="s">
        <v>18</v>
      </c>
      <c r="M201" s="31" t="s">
        <v>141</v>
      </c>
      <c r="N201" s="27" t="s">
        <v>15</v>
      </c>
    </row>
    <row r="202" spans="1:14" s="32" customFormat="1" ht="25.5" customHeight="1">
      <c r="A202" s="23">
        <v>195</v>
      </c>
      <c r="B202" s="23" t="s">
        <v>211</v>
      </c>
      <c r="C202" s="23" t="s">
        <v>126</v>
      </c>
      <c r="D202" s="24" t="s">
        <v>269</v>
      </c>
      <c r="E202" s="25" t="s">
        <v>4</v>
      </c>
      <c r="F202" s="26">
        <v>9</v>
      </c>
      <c r="G202" s="27" t="s">
        <v>59</v>
      </c>
      <c r="H202" s="28">
        <v>1.6</v>
      </c>
      <c r="I202" s="29">
        <v>65000</v>
      </c>
      <c r="J202" s="30">
        <v>104000</v>
      </c>
      <c r="K202" s="23" t="s">
        <v>137</v>
      </c>
      <c r="L202" s="23" t="s">
        <v>16</v>
      </c>
      <c r="M202" s="31" t="s">
        <v>141</v>
      </c>
      <c r="N202" s="27" t="s">
        <v>15</v>
      </c>
    </row>
    <row r="203" spans="1:14" s="32" customFormat="1" ht="25.5" customHeight="1">
      <c r="A203" s="23">
        <v>196</v>
      </c>
      <c r="B203" s="23" t="s">
        <v>211</v>
      </c>
      <c r="C203" s="23" t="s">
        <v>126</v>
      </c>
      <c r="D203" s="24" t="s">
        <v>269</v>
      </c>
      <c r="E203" s="25" t="s">
        <v>4</v>
      </c>
      <c r="F203" s="26">
        <v>9</v>
      </c>
      <c r="G203" s="27" t="s">
        <v>59</v>
      </c>
      <c r="H203" s="28">
        <v>3.9</v>
      </c>
      <c r="I203" s="29">
        <v>65000</v>
      </c>
      <c r="J203" s="30">
        <v>253500</v>
      </c>
      <c r="K203" s="23" t="s">
        <v>137</v>
      </c>
      <c r="L203" s="23" t="s">
        <v>17</v>
      </c>
      <c r="M203" s="31" t="s">
        <v>141</v>
      </c>
      <c r="N203" s="27" t="s">
        <v>15</v>
      </c>
    </row>
    <row r="204" spans="1:14" s="32" customFormat="1" ht="25.5" customHeight="1">
      <c r="A204" s="23">
        <v>197</v>
      </c>
      <c r="B204" s="23" t="s">
        <v>212</v>
      </c>
      <c r="C204" s="23" t="s">
        <v>126</v>
      </c>
      <c r="D204" s="24" t="s">
        <v>270</v>
      </c>
      <c r="E204" s="25" t="s">
        <v>0</v>
      </c>
      <c r="F204" s="26">
        <v>9</v>
      </c>
      <c r="G204" s="27" t="s">
        <v>60</v>
      </c>
      <c r="H204" s="28">
        <v>33</v>
      </c>
      <c r="I204" s="29">
        <v>65000</v>
      </c>
      <c r="J204" s="30">
        <v>2145000</v>
      </c>
      <c r="K204" s="23" t="s">
        <v>335</v>
      </c>
      <c r="L204" s="23" t="s">
        <v>14</v>
      </c>
      <c r="M204" s="31" t="s">
        <v>379</v>
      </c>
      <c r="N204" s="27" t="s">
        <v>15</v>
      </c>
    </row>
    <row r="205" spans="1:14" s="32" customFormat="1" ht="25.5" customHeight="1">
      <c r="A205" s="23">
        <v>198</v>
      </c>
      <c r="B205" s="23" t="s">
        <v>212</v>
      </c>
      <c r="C205" s="23" t="s">
        <v>126</v>
      </c>
      <c r="D205" s="24" t="s">
        <v>270</v>
      </c>
      <c r="E205" s="25" t="s">
        <v>0</v>
      </c>
      <c r="F205" s="26">
        <v>9</v>
      </c>
      <c r="G205" s="27" t="s">
        <v>60</v>
      </c>
      <c r="H205" s="28">
        <v>0.9</v>
      </c>
      <c r="I205" s="29">
        <v>65000</v>
      </c>
      <c r="J205" s="30">
        <v>58500</v>
      </c>
      <c r="K205" s="23" t="s">
        <v>335</v>
      </c>
      <c r="L205" s="23" t="s">
        <v>16</v>
      </c>
      <c r="M205" s="31" t="s">
        <v>379</v>
      </c>
      <c r="N205" s="27" t="s">
        <v>15</v>
      </c>
    </row>
    <row r="206" spans="1:14" s="32" customFormat="1" ht="25.5" customHeight="1">
      <c r="A206" s="23">
        <v>199</v>
      </c>
      <c r="B206" s="23" t="s">
        <v>212</v>
      </c>
      <c r="C206" s="23" t="s">
        <v>126</v>
      </c>
      <c r="D206" s="24" t="s">
        <v>270</v>
      </c>
      <c r="E206" s="25" t="s">
        <v>0</v>
      </c>
      <c r="F206" s="26">
        <v>9</v>
      </c>
      <c r="G206" s="27" t="s">
        <v>60</v>
      </c>
      <c r="H206" s="28">
        <v>2.2999999999999998</v>
      </c>
      <c r="I206" s="29">
        <v>65000</v>
      </c>
      <c r="J206" s="30">
        <v>149500</v>
      </c>
      <c r="K206" s="23" t="s">
        <v>335</v>
      </c>
      <c r="L206" s="23" t="s">
        <v>17</v>
      </c>
      <c r="M206" s="31" t="s">
        <v>379</v>
      </c>
      <c r="N206" s="27" t="s">
        <v>15</v>
      </c>
    </row>
    <row r="207" spans="1:14" s="32" customFormat="1" ht="25.5" customHeight="1">
      <c r="A207" s="23">
        <v>200</v>
      </c>
      <c r="B207" s="23" t="s">
        <v>124</v>
      </c>
      <c r="C207" s="23" t="s">
        <v>126</v>
      </c>
      <c r="D207" s="24" t="s">
        <v>1</v>
      </c>
      <c r="E207" s="25" t="s">
        <v>73</v>
      </c>
      <c r="F207" s="26">
        <v>9</v>
      </c>
      <c r="G207" s="27" t="s">
        <v>61</v>
      </c>
      <c r="H207" s="28">
        <v>33</v>
      </c>
      <c r="I207" s="29">
        <v>65000</v>
      </c>
      <c r="J207" s="30">
        <v>2145000</v>
      </c>
      <c r="K207" s="23" t="s">
        <v>336</v>
      </c>
      <c r="L207" s="23" t="s">
        <v>14</v>
      </c>
      <c r="M207" s="31" t="s">
        <v>380</v>
      </c>
      <c r="N207" s="27" t="s">
        <v>15</v>
      </c>
    </row>
    <row r="208" spans="1:14" s="32" customFormat="1" ht="25.5" customHeight="1">
      <c r="A208" s="23">
        <v>201</v>
      </c>
      <c r="B208" s="23" t="s">
        <v>124</v>
      </c>
      <c r="C208" s="23" t="s">
        <v>126</v>
      </c>
      <c r="D208" s="24" t="s">
        <v>1</v>
      </c>
      <c r="E208" s="25" t="s">
        <v>73</v>
      </c>
      <c r="F208" s="26">
        <v>9</v>
      </c>
      <c r="G208" s="27" t="s">
        <v>61</v>
      </c>
      <c r="H208" s="28">
        <v>12</v>
      </c>
      <c r="I208" s="29">
        <v>65000</v>
      </c>
      <c r="J208" s="30">
        <v>780000</v>
      </c>
      <c r="K208" s="23" t="s">
        <v>336</v>
      </c>
      <c r="L208" s="23" t="s">
        <v>18</v>
      </c>
      <c r="M208" s="31" t="s">
        <v>380</v>
      </c>
      <c r="N208" s="27" t="s">
        <v>15</v>
      </c>
    </row>
    <row r="209" spans="1:14" s="32" customFormat="1" ht="25.5" customHeight="1">
      <c r="A209" s="23">
        <v>202</v>
      </c>
      <c r="B209" s="23" t="s">
        <v>124</v>
      </c>
      <c r="C209" s="23" t="s">
        <v>126</v>
      </c>
      <c r="D209" s="24" t="s">
        <v>1</v>
      </c>
      <c r="E209" s="25" t="s">
        <v>73</v>
      </c>
      <c r="F209" s="26">
        <v>9</v>
      </c>
      <c r="G209" s="27" t="s">
        <v>61</v>
      </c>
      <c r="H209" s="28">
        <v>0.6</v>
      </c>
      <c r="I209" s="29">
        <v>65000</v>
      </c>
      <c r="J209" s="30">
        <v>39000</v>
      </c>
      <c r="K209" s="23" t="s">
        <v>336</v>
      </c>
      <c r="L209" s="23" t="s">
        <v>16</v>
      </c>
      <c r="M209" s="31" t="s">
        <v>380</v>
      </c>
      <c r="N209" s="27" t="s">
        <v>15</v>
      </c>
    </row>
    <row r="210" spans="1:14" s="32" customFormat="1" ht="25.5" customHeight="1">
      <c r="A210" s="23">
        <v>203</v>
      </c>
      <c r="B210" s="23" t="s">
        <v>124</v>
      </c>
      <c r="C210" s="23" t="s">
        <v>126</v>
      </c>
      <c r="D210" s="24" t="s">
        <v>1</v>
      </c>
      <c r="E210" s="25" t="s">
        <v>73</v>
      </c>
      <c r="F210" s="26">
        <v>9</v>
      </c>
      <c r="G210" s="27" t="s">
        <v>61</v>
      </c>
      <c r="H210" s="28">
        <v>1.5</v>
      </c>
      <c r="I210" s="29">
        <v>65000</v>
      </c>
      <c r="J210" s="30">
        <v>97500</v>
      </c>
      <c r="K210" s="23" t="s">
        <v>336</v>
      </c>
      <c r="L210" s="23" t="s">
        <v>17</v>
      </c>
      <c r="M210" s="31" t="s">
        <v>380</v>
      </c>
      <c r="N210" s="27" t="s">
        <v>15</v>
      </c>
    </row>
    <row r="211" spans="1:14" s="32" customFormat="1" ht="25.5" customHeight="1">
      <c r="A211" s="23">
        <v>204</v>
      </c>
      <c r="B211" s="23" t="s">
        <v>213</v>
      </c>
      <c r="C211" s="23" t="s">
        <v>126</v>
      </c>
      <c r="D211" s="24" t="s">
        <v>271</v>
      </c>
      <c r="E211" s="25" t="s">
        <v>272</v>
      </c>
      <c r="F211" s="26">
        <v>9</v>
      </c>
      <c r="G211" s="27" t="s">
        <v>61</v>
      </c>
      <c r="H211" s="28">
        <v>55.5</v>
      </c>
      <c r="I211" s="29">
        <v>65000</v>
      </c>
      <c r="J211" s="30">
        <v>3607500</v>
      </c>
      <c r="K211" s="23" t="s">
        <v>337</v>
      </c>
      <c r="L211" s="23" t="s">
        <v>14</v>
      </c>
      <c r="M211" s="31" t="s">
        <v>381</v>
      </c>
      <c r="N211" s="27" t="s">
        <v>15</v>
      </c>
    </row>
    <row r="212" spans="1:14" s="32" customFormat="1" ht="25.5" customHeight="1">
      <c r="A212" s="23">
        <v>205</v>
      </c>
      <c r="B212" s="23" t="s">
        <v>213</v>
      </c>
      <c r="C212" s="23" t="s">
        <v>126</v>
      </c>
      <c r="D212" s="24" t="s">
        <v>271</v>
      </c>
      <c r="E212" s="25" t="s">
        <v>272</v>
      </c>
      <c r="F212" s="26">
        <v>9</v>
      </c>
      <c r="G212" s="27" t="s">
        <v>61</v>
      </c>
      <c r="H212" s="28">
        <v>12</v>
      </c>
      <c r="I212" s="29">
        <v>65000</v>
      </c>
      <c r="J212" s="30">
        <v>780000</v>
      </c>
      <c r="K212" s="23" t="s">
        <v>337</v>
      </c>
      <c r="L212" s="23" t="s">
        <v>18</v>
      </c>
      <c r="M212" s="31" t="s">
        <v>381</v>
      </c>
      <c r="N212" s="27" t="s">
        <v>15</v>
      </c>
    </row>
    <row r="213" spans="1:14" s="32" customFormat="1" ht="25.5" customHeight="1">
      <c r="A213" s="23">
        <v>206</v>
      </c>
      <c r="B213" s="23" t="s">
        <v>213</v>
      </c>
      <c r="C213" s="23" t="s">
        <v>126</v>
      </c>
      <c r="D213" s="24" t="s">
        <v>271</v>
      </c>
      <c r="E213" s="33" t="s">
        <v>272</v>
      </c>
      <c r="F213" s="26">
        <v>9</v>
      </c>
      <c r="G213" s="27" t="s">
        <v>61</v>
      </c>
      <c r="H213" s="28">
        <v>1.3</v>
      </c>
      <c r="I213" s="29">
        <v>65000</v>
      </c>
      <c r="J213" s="30">
        <v>84500</v>
      </c>
      <c r="K213" s="23" t="s">
        <v>337</v>
      </c>
      <c r="L213" s="23" t="s">
        <v>16</v>
      </c>
      <c r="M213" s="31" t="s">
        <v>381</v>
      </c>
      <c r="N213" s="27" t="s">
        <v>15</v>
      </c>
    </row>
    <row r="214" spans="1:14" s="32" customFormat="1" ht="25.5" customHeight="1">
      <c r="A214" s="23">
        <v>207</v>
      </c>
      <c r="B214" s="23" t="s">
        <v>213</v>
      </c>
      <c r="C214" s="23" t="s">
        <v>126</v>
      </c>
      <c r="D214" s="24" t="s">
        <v>271</v>
      </c>
      <c r="E214" s="33" t="s">
        <v>272</v>
      </c>
      <c r="F214" s="26">
        <v>9</v>
      </c>
      <c r="G214" s="27" t="s">
        <v>61</v>
      </c>
      <c r="H214" s="28">
        <v>3.2</v>
      </c>
      <c r="I214" s="29">
        <v>65000</v>
      </c>
      <c r="J214" s="30">
        <v>208000</v>
      </c>
      <c r="K214" s="23" t="s">
        <v>337</v>
      </c>
      <c r="L214" s="23" t="s">
        <v>17</v>
      </c>
      <c r="M214" s="31" t="s">
        <v>381</v>
      </c>
      <c r="N214" s="27" t="s">
        <v>15</v>
      </c>
    </row>
    <row r="215" spans="1:14" s="32" customFormat="1" ht="25.5" customHeight="1">
      <c r="A215" s="23">
        <v>208</v>
      </c>
      <c r="B215" s="23" t="s">
        <v>214</v>
      </c>
      <c r="C215" s="23" t="s">
        <v>126</v>
      </c>
      <c r="D215" s="24" t="s">
        <v>273</v>
      </c>
      <c r="E215" s="33" t="s">
        <v>6</v>
      </c>
      <c r="F215" s="26">
        <v>9</v>
      </c>
      <c r="G215" s="27" t="s">
        <v>297</v>
      </c>
      <c r="H215" s="28">
        <v>45</v>
      </c>
      <c r="I215" s="29">
        <v>65000</v>
      </c>
      <c r="J215" s="30">
        <v>2925000</v>
      </c>
      <c r="K215" s="23" t="s">
        <v>338</v>
      </c>
      <c r="L215" s="23" t="s">
        <v>14</v>
      </c>
      <c r="M215" s="31" t="s">
        <v>382</v>
      </c>
      <c r="N215" s="27" t="s">
        <v>15</v>
      </c>
    </row>
    <row r="216" spans="1:14" s="32" customFormat="1" ht="25.5" customHeight="1">
      <c r="A216" s="23">
        <v>209</v>
      </c>
      <c r="B216" s="23" t="s">
        <v>214</v>
      </c>
      <c r="C216" s="23" t="s">
        <v>126</v>
      </c>
      <c r="D216" s="24" t="s">
        <v>273</v>
      </c>
      <c r="E216" s="25" t="s">
        <v>6</v>
      </c>
      <c r="F216" s="26">
        <v>9</v>
      </c>
      <c r="G216" s="27" t="s">
        <v>297</v>
      </c>
      <c r="H216" s="28">
        <v>22.5</v>
      </c>
      <c r="I216" s="29">
        <v>65000</v>
      </c>
      <c r="J216" s="30">
        <v>1462500</v>
      </c>
      <c r="K216" s="23" t="s">
        <v>338</v>
      </c>
      <c r="L216" s="23" t="s">
        <v>18</v>
      </c>
      <c r="M216" s="31" t="s">
        <v>382</v>
      </c>
      <c r="N216" s="27" t="s">
        <v>15</v>
      </c>
    </row>
    <row r="217" spans="1:14" s="32" customFormat="1" ht="25.5" customHeight="1">
      <c r="A217" s="23">
        <v>210</v>
      </c>
      <c r="B217" s="23" t="s">
        <v>214</v>
      </c>
      <c r="C217" s="23" t="s">
        <v>126</v>
      </c>
      <c r="D217" s="24" t="s">
        <v>273</v>
      </c>
      <c r="E217" s="25" t="s">
        <v>6</v>
      </c>
      <c r="F217" s="26">
        <v>9</v>
      </c>
      <c r="G217" s="27" t="s">
        <v>297</v>
      </c>
      <c r="H217" s="28">
        <v>0.7</v>
      </c>
      <c r="I217" s="29">
        <v>65000</v>
      </c>
      <c r="J217" s="30">
        <v>45500</v>
      </c>
      <c r="K217" s="23" t="s">
        <v>338</v>
      </c>
      <c r="L217" s="23" t="s">
        <v>16</v>
      </c>
      <c r="M217" s="31" t="s">
        <v>382</v>
      </c>
      <c r="N217" s="27" t="s">
        <v>15</v>
      </c>
    </row>
    <row r="218" spans="1:14" s="32" customFormat="1" ht="25.5" customHeight="1">
      <c r="A218" s="23">
        <v>211</v>
      </c>
      <c r="B218" s="23" t="s">
        <v>214</v>
      </c>
      <c r="C218" s="23" t="s">
        <v>126</v>
      </c>
      <c r="D218" s="24" t="s">
        <v>273</v>
      </c>
      <c r="E218" s="25" t="s">
        <v>6</v>
      </c>
      <c r="F218" s="26">
        <v>9</v>
      </c>
      <c r="G218" s="27" t="s">
        <v>297</v>
      </c>
      <c r="H218" s="28">
        <v>1.7</v>
      </c>
      <c r="I218" s="29">
        <v>65000</v>
      </c>
      <c r="J218" s="30">
        <v>110500</v>
      </c>
      <c r="K218" s="23" t="s">
        <v>338</v>
      </c>
      <c r="L218" s="23" t="s">
        <v>17</v>
      </c>
      <c r="M218" s="31" t="s">
        <v>382</v>
      </c>
      <c r="N218" s="27" t="s">
        <v>15</v>
      </c>
    </row>
    <row r="219" spans="1:14" s="32" customFormat="1" ht="25.5" customHeight="1">
      <c r="A219" s="23">
        <v>212</v>
      </c>
      <c r="B219" s="23" t="s">
        <v>125</v>
      </c>
      <c r="C219" s="23" t="s">
        <v>126</v>
      </c>
      <c r="D219" s="24" t="s">
        <v>132</v>
      </c>
      <c r="E219" s="25" t="s">
        <v>9</v>
      </c>
      <c r="F219" s="26">
        <v>10</v>
      </c>
      <c r="G219" s="27" t="s">
        <v>11</v>
      </c>
      <c r="H219" s="28">
        <v>45</v>
      </c>
      <c r="I219" s="29">
        <v>65000</v>
      </c>
      <c r="J219" s="30">
        <v>2925000</v>
      </c>
      <c r="K219" s="23" t="s">
        <v>24</v>
      </c>
      <c r="L219" s="23" t="s">
        <v>14</v>
      </c>
      <c r="M219" s="31" t="s">
        <v>12</v>
      </c>
      <c r="N219" s="27" t="s">
        <v>15</v>
      </c>
    </row>
    <row r="220" spans="1:14" s="32" customFormat="1" ht="25.5" customHeight="1">
      <c r="A220" s="23">
        <v>213</v>
      </c>
      <c r="B220" s="23" t="s">
        <v>125</v>
      </c>
      <c r="C220" s="23" t="s">
        <v>126</v>
      </c>
      <c r="D220" s="24" t="s">
        <v>132</v>
      </c>
      <c r="E220" s="25" t="s">
        <v>9</v>
      </c>
      <c r="F220" s="26">
        <v>10</v>
      </c>
      <c r="G220" s="27" t="s">
        <v>11</v>
      </c>
      <c r="H220" s="28">
        <v>22.5</v>
      </c>
      <c r="I220" s="29">
        <v>65000</v>
      </c>
      <c r="J220" s="30">
        <v>1462500</v>
      </c>
      <c r="K220" s="23" t="s">
        <v>24</v>
      </c>
      <c r="L220" s="23" t="s">
        <v>18</v>
      </c>
      <c r="M220" s="31" t="s">
        <v>12</v>
      </c>
      <c r="N220" s="27" t="s">
        <v>15</v>
      </c>
    </row>
    <row r="221" spans="1:14" s="32" customFormat="1" ht="25.5" customHeight="1">
      <c r="A221" s="23">
        <v>214</v>
      </c>
      <c r="B221" s="23" t="s">
        <v>125</v>
      </c>
      <c r="C221" s="23" t="s">
        <v>126</v>
      </c>
      <c r="D221" s="24" t="s">
        <v>132</v>
      </c>
      <c r="E221" s="25" t="s">
        <v>9</v>
      </c>
      <c r="F221" s="26">
        <v>10</v>
      </c>
      <c r="G221" s="27" t="s">
        <v>11</v>
      </c>
      <c r="H221" s="28">
        <v>1.3</v>
      </c>
      <c r="I221" s="29">
        <v>65000</v>
      </c>
      <c r="J221" s="30">
        <v>84500</v>
      </c>
      <c r="K221" s="23" t="s">
        <v>24</v>
      </c>
      <c r="L221" s="23" t="s">
        <v>16</v>
      </c>
      <c r="M221" s="31" t="s">
        <v>12</v>
      </c>
      <c r="N221" s="27" t="s">
        <v>15</v>
      </c>
    </row>
    <row r="222" spans="1:14" s="32" customFormat="1" ht="25.5" customHeight="1">
      <c r="A222" s="23">
        <v>215</v>
      </c>
      <c r="B222" s="23" t="s">
        <v>125</v>
      </c>
      <c r="C222" s="23" t="s">
        <v>126</v>
      </c>
      <c r="D222" s="34" t="s">
        <v>132</v>
      </c>
      <c r="E222" s="25" t="s">
        <v>9</v>
      </c>
      <c r="F222" s="26">
        <v>10</v>
      </c>
      <c r="G222" s="27" t="s">
        <v>11</v>
      </c>
      <c r="H222" s="28">
        <v>3.2</v>
      </c>
      <c r="I222" s="29">
        <v>65000</v>
      </c>
      <c r="J222" s="30">
        <v>208000</v>
      </c>
      <c r="K222" s="23" t="s">
        <v>24</v>
      </c>
      <c r="L222" s="23" t="s">
        <v>17</v>
      </c>
      <c r="M222" s="31" t="s">
        <v>12</v>
      </c>
      <c r="N222" s="27" t="s">
        <v>15</v>
      </c>
    </row>
    <row r="223" spans="1:14" s="32" customFormat="1" ht="25.5" customHeight="1">
      <c r="A223" s="23">
        <v>216</v>
      </c>
      <c r="B223" s="23" t="s">
        <v>215</v>
      </c>
      <c r="C223" s="23" t="s">
        <v>126</v>
      </c>
      <c r="D223" s="34" t="s">
        <v>274</v>
      </c>
      <c r="E223" s="25" t="s">
        <v>266</v>
      </c>
      <c r="F223" s="26">
        <v>10</v>
      </c>
      <c r="G223" s="27" t="s">
        <v>11</v>
      </c>
      <c r="H223" s="28">
        <v>45</v>
      </c>
      <c r="I223" s="29">
        <v>65000</v>
      </c>
      <c r="J223" s="30">
        <v>2925000</v>
      </c>
      <c r="K223" s="23" t="s">
        <v>23</v>
      </c>
      <c r="L223" s="23" t="s">
        <v>14</v>
      </c>
      <c r="M223" s="31" t="s">
        <v>11</v>
      </c>
      <c r="N223" s="27" t="s">
        <v>15</v>
      </c>
    </row>
    <row r="224" spans="1:14" s="32" customFormat="1" ht="25.5" customHeight="1">
      <c r="A224" s="23">
        <v>217</v>
      </c>
      <c r="B224" s="23" t="s">
        <v>215</v>
      </c>
      <c r="C224" s="23" t="s">
        <v>126</v>
      </c>
      <c r="D224" s="24" t="s">
        <v>274</v>
      </c>
      <c r="E224" s="25" t="s">
        <v>266</v>
      </c>
      <c r="F224" s="26">
        <v>10</v>
      </c>
      <c r="G224" s="27" t="s">
        <v>11</v>
      </c>
      <c r="H224" s="28">
        <v>0.8</v>
      </c>
      <c r="I224" s="29">
        <v>65000</v>
      </c>
      <c r="J224" s="30">
        <v>52000</v>
      </c>
      <c r="K224" s="23" t="s">
        <v>23</v>
      </c>
      <c r="L224" s="23" t="s">
        <v>16</v>
      </c>
      <c r="M224" s="31" t="s">
        <v>11</v>
      </c>
      <c r="N224" s="27" t="s">
        <v>15</v>
      </c>
    </row>
    <row r="225" spans="1:14" s="32" customFormat="1" ht="25.5" customHeight="1">
      <c r="A225" s="23">
        <v>218</v>
      </c>
      <c r="B225" s="23" t="s">
        <v>215</v>
      </c>
      <c r="C225" s="23" t="s">
        <v>126</v>
      </c>
      <c r="D225" s="24" t="s">
        <v>274</v>
      </c>
      <c r="E225" s="25" t="s">
        <v>266</v>
      </c>
      <c r="F225" s="26">
        <v>10</v>
      </c>
      <c r="G225" s="27" t="s">
        <v>11</v>
      </c>
      <c r="H225" s="28">
        <v>2.1</v>
      </c>
      <c r="I225" s="29">
        <v>65000</v>
      </c>
      <c r="J225" s="30">
        <v>136500</v>
      </c>
      <c r="K225" s="23" t="s">
        <v>23</v>
      </c>
      <c r="L225" s="23" t="s">
        <v>17</v>
      </c>
      <c r="M225" s="31" t="s">
        <v>11</v>
      </c>
      <c r="N225" s="27" t="s">
        <v>15</v>
      </c>
    </row>
    <row r="226" spans="1:14" s="32" customFormat="1" ht="25.5" customHeight="1">
      <c r="A226" s="23">
        <v>219</v>
      </c>
      <c r="B226" s="23" t="s">
        <v>216</v>
      </c>
      <c r="C226" s="23" t="s">
        <v>126</v>
      </c>
      <c r="D226" s="24" t="s">
        <v>275</v>
      </c>
      <c r="E226" s="25" t="s">
        <v>276</v>
      </c>
      <c r="F226" s="26">
        <v>10</v>
      </c>
      <c r="G226" s="27" t="s">
        <v>133</v>
      </c>
      <c r="H226" s="28">
        <v>67.5</v>
      </c>
      <c r="I226" s="29">
        <v>65000</v>
      </c>
      <c r="J226" s="30">
        <v>4387500</v>
      </c>
      <c r="K226" s="23" t="s">
        <v>339</v>
      </c>
      <c r="L226" s="23" t="s">
        <v>14</v>
      </c>
      <c r="M226" s="31" t="s">
        <v>383</v>
      </c>
      <c r="N226" s="27" t="s">
        <v>15</v>
      </c>
    </row>
    <row r="227" spans="1:14" s="32" customFormat="1" ht="25.5" customHeight="1">
      <c r="A227" s="23">
        <v>220</v>
      </c>
      <c r="B227" s="23" t="s">
        <v>216</v>
      </c>
      <c r="C227" s="23" t="s">
        <v>126</v>
      </c>
      <c r="D227" s="24" t="s">
        <v>275</v>
      </c>
      <c r="E227" s="25" t="s">
        <v>276</v>
      </c>
      <c r="F227" s="26">
        <v>10</v>
      </c>
      <c r="G227" s="27" t="s">
        <v>133</v>
      </c>
      <c r="H227" s="28">
        <v>2.6</v>
      </c>
      <c r="I227" s="29">
        <v>65000</v>
      </c>
      <c r="J227" s="30">
        <v>169000</v>
      </c>
      <c r="K227" s="23" t="s">
        <v>339</v>
      </c>
      <c r="L227" s="23" t="s">
        <v>16</v>
      </c>
      <c r="M227" s="31" t="s">
        <v>383</v>
      </c>
      <c r="N227" s="27" t="s">
        <v>15</v>
      </c>
    </row>
    <row r="228" spans="1:14" s="32" customFormat="1" ht="25.5" customHeight="1">
      <c r="A228" s="23">
        <v>221</v>
      </c>
      <c r="B228" s="23" t="s">
        <v>216</v>
      </c>
      <c r="C228" s="23" t="s">
        <v>126</v>
      </c>
      <c r="D228" s="24" t="s">
        <v>275</v>
      </c>
      <c r="E228" s="25" t="s">
        <v>276</v>
      </c>
      <c r="F228" s="26">
        <v>10</v>
      </c>
      <c r="G228" s="27" t="s">
        <v>133</v>
      </c>
      <c r="H228" s="28">
        <v>6.6</v>
      </c>
      <c r="I228" s="29">
        <v>65000</v>
      </c>
      <c r="J228" s="30">
        <v>429000</v>
      </c>
      <c r="K228" s="23" t="s">
        <v>339</v>
      </c>
      <c r="L228" s="23" t="s">
        <v>17</v>
      </c>
      <c r="M228" s="31" t="s">
        <v>383</v>
      </c>
      <c r="N228" s="27" t="s">
        <v>15</v>
      </c>
    </row>
    <row r="229" spans="1:14" s="32" customFormat="1" ht="25.5" customHeight="1">
      <c r="A229" s="23">
        <v>222</v>
      </c>
      <c r="B229" s="23" t="s">
        <v>217</v>
      </c>
      <c r="C229" s="23" t="s">
        <v>126</v>
      </c>
      <c r="D229" s="24" t="s">
        <v>277</v>
      </c>
      <c r="E229" s="25" t="s">
        <v>259</v>
      </c>
      <c r="F229" s="26">
        <v>11</v>
      </c>
      <c r="G229" s="27" t="s">
        <v>62</v>
      </c>
      <c r="H229" s="28">
        <v>67.5</v>
      </c>
      <c r="I229" s="29">
        <v>65000</v>
      </c>
      <c r="J229" s="30">
        <v>4387500</v>
      </c>
      <c r="K229" s="23" t="s">
        <v>340</v>
      </c>
      <c r="L229" s="23" t="s">
        <v>14</v>
      </c>
      <c r="M229" s="31" t="s">
        <v>384</v>
      </c>
      <c r="N229" s="27" t="s">
        <v>15</v>
      </c>
    </row>
    <row r="230" spans="1:14" s="32" customFormat="1" ht="25.5" customHeight="1">
      <c r="A230" s="23">
        <v>223</v>
      </c>
      <c r="B230" s="23" t="s">
        <v>217</v>
      </c>
      <c r="C230" s="23" t="s">
        <v>126</v>
      </c>
      <c r="D230" s="24" t="s">
        <v>277</v>
      </c>
      <c r="E230" s="25" t="s">
        <v>259</v>
      </c>
      <c r="F230" s="26">
        <v>11</v>
      </c>
      <c r="G230" s="27" t="s">
        <v>62</v>
      </c>
      <c r="H230" s="28">
        <v>0.8</v>
      </c>
      <c r="I230" s="29">
        <v>65000</v>
      </c>
      <c r="J230" s="30">
        <v>52000</v>
      </c>
      <c r="K230" s="23" t="s">
        <v>340</v>
      </c>
      <c r="L230" s="23" t="s">
        <v>16</v>
      </c>
      <c r="M230" s="31" t="s">
        <v>384</v>
      </c>
      <c r="N230" s="27" t="s">
        <v>15</v>
      </c>
    </row>
    <row r="231" spans="1:14" s="32" customFormat="1" ht="25.5" customHeight="1">
      <c r="A231" s="23">
        <v>224</v>
      </c>
      <c r="B231" s="23" t="s">
        <v>217</v>
      </c>
      <c r="C231" s="23" t="s">
        <v>126</v>
      </c>
      <c r="D231" s="24" t="s">
        <v>277</v>
      </c>
      <c r="E231" s="25" t="s">
        <v>259</v>
      </c>
      <c r="F231" s="26">
        <v>11</v>
      </c>
      <c r="G231" s="27" t="s">
        <v>62</v>
      </c>
      <c r="H231" s="28">
        <v>2.1</v>
      </c>
      <c r="I231" s="29">
        <v>65000</v>
      </c>
      <c r="J231" s="30">
        <v>136500</v>
      </c>
      <c r="K231" s="23" t="s">
        <v>340</v>
      </c>
      <c r="L231" s="23" t="s">
        <v>17</v>
      </c>
      <c r="M231" s="31" t="s">
        <v>384</v>
      </c>
      <c r="N231" s="27" t="s">
        <v>15</v>
      </c>
    </row>
    <row r="232" spans="1:14" s="32" customFormat="1" ht="25.5" customHeight="1">
      <c r="A232" s="23">
        <v>225</v>
      </c>
      <c r="B232" s="23" t="s">
        <v>218</v>
      </c>
      <c r="C232" s="23" t="s">
        <v>126</v>
      </c>
      <c r="D232" s="24" t="s">
        <v>278</v>
      </c>
      <c r="E232" s="25" t="s">
        <v>66</v>
      </c>
      <c r="F232" s="26">
        <v>11</v>
      </c>
      <c r="G232" s="27" t="s">
        <v>62</v>
      </c>
      <c r="H232" s="28">
        <v>67.5</v>
      </c>
      <c r="I232" s="29">
        <v>65000</v>
      </c>
      <c r="J232" s="30">
        <v>4387500</v>
      </c>
      <c r="K232" s="23" t="s">
        <v>341</v>
      </c>
      <c r="L232" s="23" t="s">
        <v>14</v>
      </c>
      <c r="M232" s="31" t="s">
        <v>385</v>
      </c>
      <c r="N232" s="27" t="s">
        <v>15</v>
      </c>
    </row>
    <row r="233" spans="1:14" s="32" customFormat="1" ht="25.5" customHeight="1">
      <c r="A233" s="23">
        <v>226</v>
      </c>
      <c r="B233" s="23" t="s">
        <v>218</v>
      </c>
      <c r="C233" s="23" t="s">
        <v>126</v>
      </c>
      <c r="D233" s="24" t="s">
        <v>278</v>
      </c>
      <c r="E233" s="25" t="s">
        <v>66</v>
      </c>
      <c r="F233" s="26">
        <v>11</v>
      </c>
      <c r="G233" s="27" t="s">
        <v>62</v>
      </c>
      <c r="H233" s="28">
        <v>0.4</v>
      </c>
      <c r="I233" s="29">
        <v>65000</v>
      </c>
      <c r="J233" s="30">
        <v>26000</v>
      </c>
      <c r="K233" s="23" t="s">
        <v>341</v>
      </c>
      <c r="L233" s="23" t="s">
        <v>16</v>
      </c>
      <c r="M233" s="31" t="s">
        <v>385</v>
      </c>
      <c r="N233" s="27" t="s">
        <v>15</v>
      </c>
    </row>
    <row r="234" spans="1:14" s="32" customFormat="1" ht="25.5" customHeight="1">
      <c r="A234" s="23">
        <v>227</v>
      </c>
      <c r="B234" s="23" t="s">
        <v>218</v>
      </c>
      <c r="C234" s="23" t="s">
        <v>126</v>
      </c>
      <c r="D234" s="24" t="s">
        <v>278</v>
      </c>
      <c r="E234" s="25" t="s">
        <v>66</v>
      </c>
      <c r="F234" s="26">
        <v>11</v>
      </c>
      <c r="G234" s="27" t="s">
        <v>62</v>
      </c>
      <c r="H234" s="28">
        <v>0.9</v>
      </c>
      <c r="I234" s="29">
        <v>65000</v>
      </c>
      <c r="J234" s="30">
        <v>58500</v>
      </c>
      <c r="K234" s="23" t="s">
        <v>341</v>
      </c>
      <c r="L234" s="23" t="s">
        <v>17</v>
      </c>
      <c r="M234" s="31" t="s">
        <v>385</v>
      </c>
      <c r="N234" s="27" t="s">
        <v>15</v>
      </c>
    </row>
    <row r="235" spans="1:14" s="32" customFormat="1" ht="25.5" customHeight="1">
      <c r="A235" s="23">
        <v>228</v>
      </c>
      <c r="B235" s="23" t="s">
        <v>219</v>
      </c>
      <c r="C235" s="23" t="s">
        <v>126</v>
      </c>
      <c r="D235" s="24" t="s">
        <v>279</v>
      </c>
      <c r="E235" s="25" t="s">
        <v>241</v>
      </c>
      <c r="F235" s="26">
        <v>11</v>
      </c>
      <c r="G235" s="27" t="s">
        <v>298</v>
      </c>
      <c r="H235" s="28">
        <v>67.5</v>
      </c>
      <c r="I235" s="29">
        <v>65000</v>
      </c>
      <c r="J235" s="30">
        <v>4387500</v>
      </c>
      <c r="K235" s="23" t="s">
        <v>342</v>
      </c>
      <c r="L235" s="23" t="s">
        <v>14</v>
      </c>
      <c r="M235" s="31" t="s">
        <v>298</v>
      </c>
      <c r="N235" s="27" t="s">
        <v>15</v>
      </c>
    </row>
    <row r="236" spans="1:14" s="32" customFormat="1" ht="25.5" customHeight="1">
      <c r="A236" s="23">
        <v>229</v>
      </c>
      <c r="B236" s="23" t="s">
        <v>219</v>
      </c>
      <c r="C236" s="23" t="s">
        <v>126</v>
      </c>
      <c r="D236" s="24" t="s">
        <v>279</v>
      </c>
      <c r="E236" s="25" t="s">
        <v>241</v>
      </c>
      <c r="F236" s="26">
        <v>11</v>
      </c>
      <c r="G236" s="27" t="s">
        <v>298</v>
      </c>
      <c r="H236" s="28">
        <v>0.7</v>
      </c>
      <c r="I236" s="29">
        <v>65000</v>
      </c>
      <c r="J236" s="30">
        <v>45500</v>
      </c>
      <c r="K236" s="23" t="s">
        <v>342</v>
      </c>
      <c r="L236" s="23" t="s">
        <v>16</v>
      </c>
      <c r="M236" s="31" t="s">
        <v>298</v>
      </c>
      <c r="N236" s="27" t="s">
        <v>15</v>
      </c>
    </row>
    <row r="237" spans="1:14" s="32" customFormat="1" ht="25.5" customHeight="1">
      <c r="A237" s="23">
        <v>230</v>
      </c>
      <c r="B237" s="23" t="s">
        <v>219</v>
      </c>
      <c r="C237" s="23" t="s">
        <v>126</v>
      </c>
      <c r="D237" s="24" t="s">
        <v>279</v>
      </c>
      <c r="E237" s="25" t="s">
        <v>241</v>
      </c>
      <c r="F237" s="26">
        <v>11</v>
      </c>
      <c r="G237" s="27" t="s">
        <v>298</v>
      </c>
      <c r="H237" s="28">
        <v>1.7</v>
      </c>
      <c r="I237" s="29">
        <v>65000</v>
      </c>
      <c r="J237" s="30">
        <v>110500</v>
      </c>
      <c r="K237" s="23" t="s">
        <v>342</v>
      </c>
      <c r="L237" s="23" t="s">
        <v>17</v>
      </c>
      <c r="M237" s="31" t="s">
        <v>298</v>
      </c>
      <c r="N237" s="27" t="s">
        <v>15</v>
      </c>
    </row>
    <row r="238" spans="1:14" s="32" customFormat="1" ht="25.5" customHeight="1">
      <c r="A238" s="23">
        <v>231</v>
      </c>
      <c r="B238" s="23" t="s">
        <v>220</v>
      </c>
      <c r="C238" s="23" t="s">
        <v>126</v>
      </c>
      <c r="D238" s="24" t="s">
        <v>280</v>
      </c>
      <c r="E238" s="25" t="s">
        <v>161</v>
      </c>
      <c r="F238" s="26">
        <v>11</v>
      </c>
      <c r="G238" s="27" t="s">
        <v>299</v>
      </c>
      <c r="H238" s="28">
        <v>67.5</v>
      </c>
      <c r="I238" s="29">
        <v>65000</v>
      </c>
      <c r="J238" s="30">
        <v>4387500</v>
      </c>
      <c r="K238" s="23" t="s">
        <v>343</v>
      </c>
      <c r="L238" s="23" t="s">
        <v>14</v>
      </c>
      <c r="M238" s="31" t="s">
        <v>386</v>
      </c>
      <c r="N238" s="27" t="s">
        <v>15</v>
      </c>
    </row>
    <row r="239" spans="1:14" s="32" customFormat="1" ht="25.5" customHeight="1">
      <c r="A239" s="23">
        <v>232</v>
      </c>
      <c r="B239" s="23" t="s">
        <v>220</v>
      </c>
      <c r="C239" s="23" t="s">
        <v>126</v>
      </c>
      <c r="D239" s="24" t="s">
        <v>280</v>
      </c>
      <c r="E239" s="25" t="s">
        <v>161</v>
      </c>
      <c r="F239" s="26">
        <v>11</v>
      </c>
      <c r="G239" s="27" t="s">
        <v>299</v>
      </c>
      <c r="H239" s="28">
        <v>1.8</v>
      </c>
      <c r="I239" s="29">
        <v>65000</v>
      </c>
      <c r="J239" s="30">
        <v>117000</v>
      </c>
      <c r="K239" s="23" t="s">
        <v>343</v>
      </c>
      <c r="L239" s="23" t="s">
        <v>16</v>
      </c>
      <c r="M239" s="31" t="s">
        <v>386</v>
      </c>
      <c r="N239" s="27" t="s">
        <v>15</v>
      </c>
    </row>
    <row r="240" spans="1:14" s="32" customFormat="1" ht="25.5" customHeight="1">
      <c r="A240" s="23">
        <v>233</v>
      </c>
      <c r="B240" s="23" t="s">
        <v>220</v>
      </c>
      <c r="C240" s="23" t="s">
        <v>126</v>
      </c>
      <c r="D240" s="24" t="s">
        <v>280</v>
      </c>
      <c r="E240" s="25" t="s">
        <v>161</v>
      </c>
      <c r="F240" s="26">
        <v>11</v>
      </c>
      <c r="G240" s="27" t="s">
        <v>299</v>
      </c>
      <c r="H240" s="28">
        <v>4.5</v>
      </c>
      <c r="I240" s="29">
        <v>65000</v>
      </c>
      <c r="J240" s="30">
        <v>292500</v>
      </c>
      <c r="K240" s="23" t="s">
        <v>343</v>
      </c>
      <c r="L240" s="23" t="s">
        <v>17</v>
      </c>
      <c r="M240" s="31" t="s">
        <v>386</v>
      </c>
      <c r="N240" s="27" t="s">
        <v>15</v>
      </c>
    </row>
    <row r="241" spans="1:14" s="32" customFormat="1" ht="25.5" customHeight="1">
      <c r="A241" s="23">
        <v>234</v>
      </c>
      <c r="B241" s="23" t="s">
        <v>221</v>
      </c>
      <c r="C241" s="23" t="s">
        <v>126</v>
      </c>
      <c r="D241" s="24" t="s">
        <v>2</v>
      </c>
      <c r="E241" s="25" t="s">
        <v>281</v>
      </c>
      <c r="F241" s="26">
        <v>23</v>
      </c>
      <c r="G241" s="27" t="s">
        <v>300</v>
      </c>
      <c r="H241" s="28">
        <v>45</v>
      </c>
      <c r="I241" s="29">
        <v>65000</v>
      </c>
      <c r="J241" s="30">
        <v>2925000</v>
      </c>
      <c r="K241" s="23" t="s">
        <v>344</v>
      </c>
      <c r="L241" s="23" t="s">
        <v>14</v>
      </c>
      <c r="M241" s="31" t="s">
        <v>387</v>
      </c>
      <c r="N241" s="27" t="s">
        <v>15</v>
      </c>
    </row>
    <row r="242" spans="1:14" s="32" customFormat="1" ht="25.5" customHeight="1">
      <c r="A242" s="23">
        <v>235</v>
      </c>
      <c r="B242" s="23" t="s">
        <v>221</v>
      </c>
      <c r="C242" s="23" t="s">
        <v>126</v>
      </c>
      <c r="D242" s="24" t="s">
        <v>2</v>
      </c>
      <c r="E242" s="25" t="s">
        <v>281</v>
      </c>
      <c r="F242" s="26">
        <v>23</v>
      </c>
      <c r="G242" s="27" t="s">
        <v>300</v>
      </c>
      <c r="H242" s="28">
        <v>0.9</v>
      </c>
      <c r="I242" s="29">
        <v>65000</v>
      </c>
      <c r="J242" s="30">
        <v>58500</v>
      </c>
      <c r="K242" s="23" t="s">
        <v>344</v>
      </c>
      <c r="L242" s="23" t="s">
        <v>16</v>
      </c>
      <c r="M242" s="31" t="s">
        <v>387</v>
      </c>
      <c r="N242" s="27" t="s">
        <v>15</v>
      </c>
    </row>
    <row r="243" spans="1:14" s="32" customFormat="1" ht="25.5" customHeight="1">
      <c r="A243" s="23">
        <v>236</v>
      </c>
      <c r="B243" s="23" t="s">
        <v>221</v>
      </c>
      <c r="C243" s="23" t="s">
        <v>126</v>
      </c>
      <c r="D243" s="24" t="s">
        <v>2</v>
      </c>
      <c r="E243" s="25" t="s">
        <v>281</v>
      </c>
      <c r="F243" s="26">
        <v>23</v>
      </c>
      <c r="G243" s="27" t="s">
        <v>300</v>
      </c>
      <c r="H243" s="28">
        <v>2.2999999999999998</v>
      </c>
      <c r="I243" s="29">
        <v>65000</v>
      </c>
      <c r="J243" s="30">
        <v>149500</v>
      </c>
      <c r="K243" s="23" t="s">
        <v>344</v>
      </c>
      <c r="L243" s="23" t="s">
        <v>17</v>
      </c>
      <c r="M243" s="31" t="s">
        <v>387</v>
      </c>
      <c r="N243" s="27" t="s">
        <v>15</v>
      </c>
    </row>
    <row r="244" spans="1:14" s="32" customFormat="1" ht="25.5" customHeight="1">
      <c r="A244" s="23">
        <v>237</v>
      </c>
      <c r="B244" s="23" t="s">
        <v>222</v>
      </c>
      <c r="C244" s="23" t="s">
        <v>126</v>
      </c>
      <c r="D244" s="24" t="s">
        <v>282</v>
      </c>
      <c r="E244" s="25" t="s">
        <v>112</v>
      </c>
      <c r="F244" s="26">
        <v>33</v>
      </c>
      <c r="G244" s="27" t="s">
        <v>63</v>
      </c>
      <c r="H244" s="28">
        <v>45</v>
      </c>
      <c r="I244" s="29">
        <v>65000</v>
      </c>
      <c r="J244" s="30">
        <v>2925000</v>
      </c>
      <c r="K244" s="23" t="s">
        <v>345</v>
      </c>
      <c r="L244" s="23" t="s">
        <v>14</v>
      </c>
      <c r="M244" s="31" t="s">
        <v>388</v>
      </c>
      <c r="N244" s="27" t="s">
        <v>15</v>
      </c>
    </row>
    <row r="245" spans="1:14" s="32" customFormat="1" ht="25.5" customHeight="1">
      <c r="A245" s="23">
        <v>238</v>
      </c>
      <c r="B245" s="23" t="s">
        <v>222</v>
      </c>
      <c r="C245" s="23" t="s">
        <v>126</v>
      </c>
      <c r="D245" s="24" t="s">
        <v>282</v>
      </c>
      <c r="E245" s="25" t="s">
        <v>112</v>
      </c>
      <c r="F245" s="26">
        <v>33</v>
      </c>
      <c r="G245" s="27" t="s">
        <v>63</v>
      </c>
      <c r="H245" s="28">
        <v>1.1000000000000001</v>
      </c>
      <c r="I245" s="29">
        <v>65000</v>
      </c>
      <c r="J245" s="30">
        <v>71500</v>
      </c>
      <c r="K245" s="23" t="s">
        <v>345</v>
      </c>
      <c r="L245" s="23" t="s">
        <v>16</v>
      </c>
      <c r="M245" s="31" t="s">
        <v>388</v>
      </c>
      <c r="N245" s="27" t="s">
        <v>15</v>
      </c>
    </row>
    <row r="246" spans="1:14" s="32" customFormat="1" ht="25.5" customHeight="1">
      <c r="A246" s="23">
        <v>239</v>
      </c>
      <c r="B246" s="23" t="s">
        <v>222</v>
      </c>
      <c r="C246" s="23" t="s">
        <v>126</v>
      </c>
      <c r="D246" s="24" t="s">
        <v>282</v>
      </c>
      <c r="E246" s="25" t="s">
        <v>112</v>
      </c>
      <c r="F246" s="26">
        <v>33</v>
      </c>
      <c r="G246" s="27" t="s">
        <v>63</v>
      </c>
      <c r="H246" s="28">
        <v>2.6</v>
      </c>
      <c r="I246" s="29">
        <v>65000</v>
      </c>
      <c r="J246" s="30">
        <v>169000</v>
      </c>
      <c r="K246" s="23" t="s">
        <v>345</v>
      </c>
      <c r="L246" s="23" t="s">
        <v>17</v>
      </c>
      <c r="M246" s="31" t="s">
        <v>388</v>
      </c>
      <c r="N246" s="27" t="s">
        <v>15</v>
      </c>
    </row>
    <row r="247" spans="1:14" s="32" customFormat="1" ht="18" hidden="1" customHeight="1">
      <c r="A247" s="35"/>
      <c r="B247" s="35"/>
      <c r="C247" s="35"/>
      <c r="D247" s="36"/>
      <c r="E247" s="37"/>
      <c r="F247" s="38"/>
      <c r="G247" s="39"/>
      <c r="H247" s="40"/>
      <c r="I247" s="41"/>
      <c r="J247" s="42"/>
      <c r="K247" s="35"/>
      <c r="L247" s="35"/>
      <c r="M247" s="43"/>
      <c r="N247" s="39"/>
    </row>
    <row r="248" spans="1:14">
      <c r="A248" s="44"/>
      <c r="B248" s="44"/>
      <c r="C248" s="44"/>
      <c r="D248" s="45"/>
      <c r="E248" s="46"/>
      <c r="F248" s="44"/>
      <c r="G248" s="47" t="s">
        <v>43</v>
      </c>
      <c r="H248" s="48">
        <f>SUBTOTAL(9,H8:H247)</f>
        <v>3876.7000000000007</v>
      </c>
      <c r="I248" s="44"/>
      <c r="J248" s="49">
        <f>SUBTOTAL(9,J8:J247)</f>
        <v>251985500</v>
      </c>
      <c r="K248" s="44"/>
      <c r="L248" s="44"/>
      <c r="M248" s="50"/>
      <c r="N248" s="50"/>
    </row>
    <row r="249" spans="1:14" hidden="1">
      <c r="C249" s="18" t="s">
        <v>223</v>
      </c>
    </row>
    <row r="250" spans="1:14" ht="20.25" customHeight="1">
      <c r="C250" s="18" t="s">
        <v>223</v>
      </c>
      <c r="D250" s="111" t="s">
        <v>47</v>
      </c>
      <c r="E250" s="111"/>
      <c r="F250" s="18" t="s">
        <v>48</v>
      </c>
      <c r="G250" s="51">
        <f>J248</f>
        <v>251985500</v>
      </c>
      <c r="H250" s="52" t="s">
        <v>49</v>
      </c>
    </row>
    <row r="251" spans="1:14" ht="20.25" customHeight="1">
      <c r="C251" s="18" t="s">
        <v>223</v>
      </c>
      <c r="D251" s="111" t="s">
        <v>50</v>
      </c>
      <c r="E251" s="111"/>
      <c r="F251" s="18" t="s">
        <v>48</v>
      </c>
      <c r="G251" s="112" t="str">
        <f>tien_so!C6</f>
        <v>Hai trăm năm mươi mốt triệu chín trăm tám mươi lăm ngàn năm trăm đồng./.</v>
      </c>
      <c r="H251" s="112"/>
      <c r="I251" s="112"/>
      <c r="J251" s="112"/>
      <c r="K251" s="112"/>
    </row>
  </sheetData>
  <autoFilter ref="A7:N251"/>
  <mergeCells count="7">
    <mergeCell ref="D250:E250"/>
    <mergeCell ref="D251:E251"/>
    <mergeCell ref="G251:K251"/>
    <mergeCell ref="A1:F1"/>
    <mergeCell ref="A2:F2"/>
    <mergeCell ref="A4:N4"/>
    <mergeCell ref="A5:N5"/>
  </mergeCells>
  <phoneticPr fontId="1" type="noConversion"/>
  <conditionalFormatting sqref="A8:N246">
    <cfRule type="expression" dxfId="0" priority="1" stopIfTrue="1">
      <formula>MOD(ROW(),2)=1</formula>
    </cfRule>
  </conditionalFormatting>
  <pageMargins left="0.32" right="0.22" top="0.38" bottom="0.49" header="0.22" footer="0.22"/>
  <pageSetup paperSize="9" scale="88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ngoai gio_II_2021_2022</vt:lpstr>
      <vt:lpstr>'ngoai gio_II_2021_2022'!Print_Area</vt:lpstr>
      <vt:lpstr>Tong_hop!Print_Area</vt:lpstr>
      <vt:lpstr>'ngoai gio_II_2021_2022'!Print_Titles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2022-08-19T03:11:16Z</cp:lastPrinted>
  <dcterms:created xsi:type="dcterms:W3CDTF">2017-08-11T04:19:01Z</dcterms:created>
  <dcterms:modified xsi:type="dcterms:W3CDTF">2022-08-20T05:08:18Z</dcterms:modified>
</cp:coreProperties>
</file>